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et1.cec.eu.int\jrc-services\IPR-Users\zampolu\Desktop\Teleworking_MarchApril2020\Annex C\"/>
    </mc:Choice>
  </mc:AlternateContent>
  <bookViews>
    <workbookView xWindow="0" yWindow="0" windowWidth="20460" windowHeight="8850"/>
  </bookViews>
  <sheets>
    <sheet name="Formula" sheetId="3" r:id="rId1"/>
    <sheet name="A - R1 - R2" sheetId="1" r:id="rId2"/>
    <sheet name="R3 data_Municipal Waste" sheetId="2" r:id="rId3"/>
    <sheet name="Qs-Qp" sheetId="4" r:id="rId4"/>
    <sheet name="ChangeLog" sheetId="5"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1" i="2" l="1"/>
  <c r="F41" i="2"/>
  <c r="E19" i="2"/>
  <c r="F57" i="2" l="1"/>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0" i="2"/>
  <c r="E40" i="2"/>
  <c r="F39" i="2"/>
  <c r="E39" i="2"/>
  <c r="F38" i="2"/>
  <c r="E38" i="2"/>
  <c r="F37" i="2"/>
  <c r="E37" i="2"/>
  <c r="F36" i="2"/>
  <c r="E36" i="2"/>
  <c r="F35" i="2"/>
  <c r="E35" i="2"/>
  <c r="F34" i="2"/>
  <c r="E34" i="2"/>
  <c r="F33" i="2"/>
  <c r="E33" i="2"/>
  <c r="F32" i="2"/>
  <c r="E32" i="2"/>
  <c r="F31" i="2"/>
  <c r="E31" i="2"/>
  <c r="F29" i="2"/>
  <c r="E29" i="2"/>
  <c r="F28" i="2"/>
  <c r="E28" i="2"/>
  <c r="F27" i="2"/>
  <c r="E27" i="2"/>
  <c r="F26" i="2"/>
  <c r="E26" i="2"/>
  <c r="F25" i="2"/>
  <c r="E25" i="2"/>
  <c r="F24" i="2"/>
  <c r="E24" i="2"/>
  <c r="F23" i="2"/>
  <c r="E23" i="2"/>
  <c r="F22" i="2"/>
  <c r="E22" i="2"/>
  <c r="F21" i="2"/>
  <c r="E21" i="2"/>
  <c r="F20" i="2"/>
  <c r="E20" i="2"/>
  <c r="F19" i="2"/>
</calcChain>
</file>

<file path=xl/sharedStrings.xml><?xml version="1.0" encoding="utf-8"?>
<sst xmlns="http://schemas.openxmlformats.org/spreadsheetml/2006/main" count="5091" uniqueCount="355">
  <si>
    <t>Textiles</t>
  </si>
  <si>
    <t>R1</t>
  </si>
  <si>
    <t>R2</t>
  </si>
  <si>
    <t>Sources to define R2</t>
  </si>
  <si>
    <t>collection rate</t>
  </si>
  <si>
    <t>sorting</t>
  </si>
  <si>
    <t>input recycling plant</t>
  </si>
  <si>
    <t>x</t>
  </si>
  <si>
    <t>comments</t>
  </si>
  <si>
    <t xml:space="preserve">R2 is defined based on collection rate and the percentage of recycling after sorting. </t>
  </si>
  <si>
    <t>Material</t>
  </si>
  <si>
    <t>Application</t>
  </si>
  <si>
    <t>Steel</t>
  </si>
  <si>
    <t>Aluminum</t>
  </si>
  <si>
    <t>Copper</t>
  </si>
  <si>
    <t>Lead</t>
  </si>
  <si>
    <t>A</t>
  </si>
  <si>
    <t>Parameters</t>
  </si>
  <si>
    <t>EU* : Europe
(post consumer)</t>
  </si>
  <si>
    <t>BE:Belgium</t>
  </si>
  <si>
    <t>BG:Bulgaria</t>
  </si>
  <si>
    <t>CZ:Czech Republic</t>
  </si>
  <si>
    <t>DK:Denmark</t>
  </si>
  <si>
    <t>DE:Germany</t>
  </si>
  <si>
    <t>EE:Estonia</t>
  </si>
  <si>
    <t>IE:Ireland</t>
  </si>
  <si>
    <t>EL:Greece</t>
  </si>
  <si>
    <t>ES:Spain</t>
  </si>
  <si>
    <t>FR:France</t>
  </si>
  <si>
    <t>HR:Croatia</t>
  </si>
  <si>
    <t>IT:Italy</t>
  </si>
  <si>
    <t>CY:Cyprus</t>
  </si>
  <si>
    <t>LV:Latvia</t>
  </si>
  <si>
    <t>LT:Lithuania</t>
  </si>
  <si>
    <t>LU:Luxembourg</t>
  </si>
  <si>
    <t>HU:Hungary</t>
  </si>
  <si>
    <t>MT:Malta</t>
  </si>
  <si>
    <t>NL:Netherlands</t>
  </si>
  <si>
    <t>AT:Austria</t>
  </si>
  <si>
    <t>PL:Poland</t>
  </si>
  <si>
    <t>PT:Portugal</t>
  </si>
  <si>
    <t>RO:Romania</t>
  </si>
  <si>
    <t>SI:Slovenia</t>
  </si>
  <si>
    <t>SK:Slovakia</t>
  </si>
  <si>
    <t>FI:Finland</t>
  </si>
  <si>
    <t>SE:Sweden</t>
  </si>
  <si>
    <t>UK:United Kingdom</t>
  </si>
  <si>
    <t>IS:Iceland</t>
  </si>
  <si>
    <t>NO:Norway</t>
  </si>
  <si>
    <t>CH:Switzerland</t>
  </si>
  <si>
    <t>ME:Montenegro</t>
  </si>
  <si>
    <t>MK:Former Yugoslav Republic of Macedonia, the</t>
  </si>
  <si>
    <t>RS:Serbia</t>
  </si>
  <si>
    <t>TR:Turkey</t>
  </si>
  <si>
    <t>BA:Bosnia and Herzegovina</t>
  </si>
  <si>
    <t>XK:Kosovo (under UN Resolution 1244/99)</t>
  </si>
  <si>
    <t>packaging</t>
  </si>
  <si>
    <t>-</t>
  </si>
  <si>
    <t>including bottom ashes</t>
  </si>
  <si>
    <t>Plastics</t>
  </si>
  <si>
    <t>Glass</t>
  </si>
  <si>
    <t>packaging - liquid beverage carton</t>
  </si>
  <si>
    <t>Metals</t>
  </si>
  <si>
    <t>Category</t>
  </si>
  <si>
    <t>Paper</t>
  </si>
  <si>
    <t>PET</t>
  </si>
  <si>
    <t>packaging - bottle</t>
  </si>
  <si>
    <t>Generic plastics</t>
  </si>
  <si>
    <t>packaging - generic</t>
  </si>
  <si>
    <t>Wood</t>
  </si>
  <si>
    <t>packaging - pallet</t>
  </si>
  <si>
    <t>EAA - Packaging Working Group</t>
  </si>
  <si>
    <t>ACE + other sources - Packaging Working Group</t>
  </si>
  <si>
    <t>CEPI - Packaging Working Group</t>
  </si>
  <si>
    <t>PETcore - Packaging Working Group</t>
  </si>
  <si>
    <t>PlasticsEurope - Packaging Working Group</t>
  </si>
  <si>
    <t>FEVE - Packaging Working Group</t>
  </si>
  <si>
    <t>Proxy - Packaging Working Group</t>
  </si>
  <si>
    <t>packaging - container glass unspecified colour</t>
  </si>
  <si>
    <t>packaging - container glass colourless (flint)</t>
  </si>
  <si>
    <t>packaging - container glass green colour</t>
  </si>
  <si>
    <t>packaging - container glass amber colour</t>
  </si>
  <si>
    <t>packaging - corrugated - pads/box/inserts</t>
  </si>
  <si>
    <t>packaging - carton board/inserts</t>
  </si>
  <si>
    <t>packaging - solid board box</t>
  </si>
  <si>
    <t>packaging - solid board box - bleached</t>
  </si>
  <si>
    <t>building - sheet</t>
  </si>
  <si>
    <t>appliances - sheet</t>
  </si>
  <si>
    <t>tissue paper</t>
  </si>
  <si>
    <t>PE</t>
  </si>
  <si>
    <t>building - pipes</t>
  </si>
  <si>
    <t>building - stainless steel parts in copper alloy fittings</t>
  </si>
  <si>
    <t>Sources to define R1</t>
  </si>
  <si>
    <t>Packaging Working Group</t>
  </si>
  <si>
    <t>PEF screening</t>
  </si>
  <si>
    <t>R3</t>
  </si>
  <si>
    <t>Landfill</t>
  </si>
  <si>
    <t>Incineration</t>
  </si>
  <si>
    <t>Landfill share</t>
  </si>
  <si>
    <t>Incineration share</t>
  </si>
  <si>
    <t>Year</t>
  </si>
  <si>
    <t>Source</t>
  </si>
  <si>
    <t>Absolute values</t>
  </si>
  <si>
    <t>default: Eurostat
http://ec.europa.eu/eurostat/tgm/refreshTableAction.do?tab=table&amp;plugin=1&amp;pcode=tsdpc240&amp;language=en</t>
  </si>
  <si>
    <t>European Union (28 countries)</t>
  </si>
  <si>
    <t>Eurostat</t>
  </si>
  <si>
    <t>European Union (27 countries)</t>
  </si>
  <si>
    <t>Belgium</t>
  </si>
  <si>
    <t>Bulgaria</t>
  </si>
  <si>
    <t>Czech Republic</t>
  </si>
  <si>
    <t>Denmark</t>
  </si>
  <si>
    <t>Germany</t>
  </si>
  <si>
    <t>Estonia</t>
  </si>
  <si>
    <t>Ireland</t>
  </si>
  <si>
    <t>Greece</t>
  </si>
  <si>
    <t>Spain</t>
  </si>
  <si>
    <t>France</t>
  </si>
  <si>
    <t>Sinoe – collecte 2011 - ADEME</t>
  </si>
  <si>
    <t>Croatia</t>
  </si>
  <si>
    <t>Italy</t>
  </si>
  <si>
    <t>Cyprus</t>
  </si>
  <si>
    <t>Latvia</t>
  </si>
  <si>
    <t>Lithuania</t>
  </si>
  <si>
    <t>Luxembourg</t>
  </si>
  <si>
    <t>Hungary</t>
  </si>
  <si>
    <t>Malta</t>
  </si>
  <si>
    <t>Netherlands</t>
  </si>
  <si>
    <t>Austria</t>
  </si>
  <si>
    <t>Poland</t>
  </si>
  <si>
    <t>Central Statistical Office of Poland</t>
  </si>
  <si>
    <t>Portugal</t>
  </si>
  <si>
    <t>Romania</t>
  </si>
  <si>
    <t>Slovenia</t>
  </si>
  <si>
    <t>Slovakia</t>
  </si>
  <si>
    <t>Finland</t>
  </si>
  <si>
    <t>Sweden</t>
  </si>
  <si>
    <t>United Kingdom</t>
  </si>
  <si>
    <t>Iceland</t>
  </si>
  <si>
    <t>Norway</t>
  </si>
  <si>
    <t>Switzerland</t>
  </si>
  <si>
    <t>Montenegro</t>
  </si>
  <si>
    <t>Former Yugoslav Republic of Macedonia, the</t>
  </si>
  <si>
    <t>:</t>
  </si>
  <si>
    <t>Serbia</t>
  </si>
  <si>
    <t>Turkey</t>
  </si>
  <si>
    <t>Bosnia and Herzegovina</t>
  </si>
  <si>
    <t>Kosovo (under United Nations Security Council Resolution 1244/99)</t>
  </si>
  <si>
    <t>MATERIAL</t>
  </si>
  <si>
    <t>MUNICIPAL WASTE BY WASTE OPERATION</t>
  </si>
  <si>
    <t>packaging - paper sack</t>
  </si>
  <si>
    <t>packaging - paper bag</t>
  </si>
  <si>
    <t>electronic applications</t>
  </si>
  <si>
    <t>electrical applications (cables)</t>
  </si>
  <si>
    <t>mechanical applications</t>
  </si>
  <si>
    <t>European Copper Institute</t>
  </si>
  <si>
    <t xml:space="preserve">R1 is calculated using the formula R1,2clean + [(1-R1,2clean)* R1,1 sec cathode. R1sec cathode =0.3; R1,2 clean = 0.7 </t>
  </si>
  <si>
    <t>R1 is calculated using the formula R1,2clean + [(1-R1,2clean)* R1,1 sec cathode. R1sec cathode =0.3; R1,2 clean = 0.6</t>
  </si>
  <si>
    <t>R1 is calculated using the formula R1,2clean + [(1-R1,2clean)* R1,1 sec cathode. R1sec cathode =0.3; R1,2 clean =0</t>
  </si>
  <si>
    <t>EUROFER</t>
  </si>
  <si>
    <t>automotive</t>
  </si>
  <si>
    <t>European Aluminum Association</t>
  </si>
  <si>
    <t xml:space="preserve">building - e.g. doors, windows </t>
  </si>
  <si>
    <t>unspecified</t>
  </si>
  <si>
    <t>Batteries</t>
  </si>
  <si>
    <t>cordless power tool (CPT)</t>
  </si>
  <si>
    <t>information and communication technology (ICT)</t>
  </si>
  <si>
    <t>e-mobility</t>
  </si>
  <si>
    <t>see comments box</t>
  </si>
  <si>
    <t>PEFCR on High Specific Energy Rechargeable Batteries for Mobile Applications. V. July 2016</t>
  </si>
  <si>
    <t>Chemicals</t>
  </si>
  <si>
    <t>Chromium</t>
  </si>
  <si>
    <t>leather tanning</t>
  </si>
  <si>
    <t>Copper alloys</t>
  </si>
  <si>
    <t>Copper telluride</t>
  </si>
  <si>
    <t>Aluminum alloys</t>
  </si>
  <si>
    <t>photovoltaic panel</t>
  </si>
  <si>
    <t>AlMg3 - photovoltaic panel</t>
  </si>
  <si>
    <t>Cadmium</t>
  </si>
  <si>
    <t>t-shirts</t>
  </si>
  <si>
    <t>PEFCR Production of photovoltaic modules used in photovoltaic power systems for electricity generation - 29 August 2016</t>
  </si>
  <si>
    <t>Same as R1</t>
  </si>
  <si>
    <t>PEFCR Leather pilot v. 4.2 - 28 July 2016</t>
  </si>
  <si>
    <t>PEFCR metal sheets for various applications 17 June 2016</t>
  </si>
  <si>
    <t>Thermal insulation</t>
  </si>
  <si>
    <t>Cellulose</t>
  </si>
  <si>
    <t>Glass wool</t>
  </si>
  <si>
    <t>Stone wool</t>
  </si>
  <si>
    <t>Wood fiber</t>
  </si>
  <si>
    <t>Cellular glass</t>
  </si>
  <si>
    <t>EPS</t>
  </si>
  <si>
    <t>PU</t>
  </si>
  <si>
    <t>XPS</t>
  </si>
  <si>
    <t>pitched roof - rafters</t>
  </si>
  <si>
    <t>steel hangers and screws</t>
  </si>
  <si>
    <t>insulation</t>
  </si>
  <si>
    <t>PEFCR Thermal insulation products in buildings. V 4.2</t>
  </si>
  <si>
    <t>Olive oil</t>
  </si>
  <si>
    <t>oilve oil</t>
  </si>
  <si>
    <t>exhausted olive oil</t>
  </si>
  <si>
    <t>PEFCR Oilve oil - v 0.5 22 September 2016</t>
  </si>
  <si>
    <t>Polycarbonate PC</t>
  </si>
  <si>
    <t>packaging - water</t>
  </si>
  <si>
    <t>PEFCR for hot and cold water supply piping systems in the building, v 3.4</t>
  </si>
  <si>
    <t>PA polyamide</t>
  </si>
  <si>
    <t>PVDF</t>
  </si>
  <si>
    <t>PPSU</t>
  </si>
  <si>
    <t>building - water supply pipes</t>
  </si>
  <si>
    <t>Rubbers</t>
  </si>
  <si>
    <t>EPDM</t>
  </si>
  <si>
    <t>building - water supply pipes; copper alloy fitting in pipes</t>
  </si>
  <si>
    <t xml:space="preserve">building - water supply pipes - stainless steel in PPSU fittings </t>
  </si>
  <si>
    <t xml:space="preserve">building - water supply pipes - stainless steel in copper fittings </t>
  </si>
  <si>
    <t>building - water supply pipes - galvinzed steel - clamps</t>
  </si>
  <si>
    <t xml:space="preserve">building - water supply pipes - Pol/Al/Pol pipe </t>
  </si>
  <si>
    <t>building - water supply pipes - copper alloy fittings</t>
  </si>
  <si>
    <t>building - water supply pipes - production waste</t>
  </si>
  <si>
    <t>Parameters data needs:</t>
  </si>
  <si>
    <t>Defaults provided in this file</t>
  </si>
  <si>
    <t>B</t>
  </si>
  <si>
    <t>Equals to 0 as default</t>
  </si>
  <si>
    <r>
      <t>Q</t>
    </r>
    <r>
      <rPr>
        <vertAlign val="subscript"/>
        <sz val="11"/>
        <color theme="5" tint="-0.249977111117893"/>
        <rFont val="Calibri"/>
        <family val="2"/>
        <scheme val="minor"/>
      </rPr>
      <t>sin</t>
    </r>
  </si>
  <si>
    <r>
      <t>Q</t>
    </r>
    <r>
      <rPr>
        <vertAlign val="subscript"/>
        <sz val="11"/>
        <color theme="5" tint="-0.249977111117893"/>
        <rFont val="Calibri"/>
        <family val="2"/>
        <scheme val="minor"/>
      </rPr>
      <t>sout</t>
    </r>
  </si>
  <si>
    <r>
      <t>Q</t>
    </r>
    <r>
      <rPr>
        <vertAlign val="subscript"/>
        <sz val="11"/>
        <color theme="5" tint="-0.249977111117893"/>
        <rFont val="Calibri"/>
        <family val="2"/>
        <scheme val="minor"/>
      </rPr>
      <t>p</t>
    </r>
  </si>
  <si>
    <r>
      <t>E</t>
    </r>
    <r>
      <rPr>
        <vertAlign val="subscript"/>
        <sz val="11"/>
        <color theme="5" tint="-0.249977111117893"/>
        <rFont val="Calibri"/>
        <family val="2"/>
        <scheme val="minor"/>
      </rPr>
      <t>recycled</t>
    </r>
  </si>
  <si>
    <t>EF-compliant dataset, to be listed by the PEFCR/OEFSR</t>
  </si>
  <si>
    <r>
      <t>E</t>
    </r>
    <r>
      <rPr>
        <vertAlign val="subscript"/>
        <sz val="11"/>
        <color theme="5" tint="-0.249977111117893"/>
        <rFont val="Calibri"/>
        <family val="2"/>
        <scheme val="minor"/>
      </rPr>
      <t>recyclingEoL</t>
    </r>
  </si>
  <si>
    <t>Ev</t>
  </si>
  <si>
    <t>E*v</t>
  </si>
  <si>
    <r>
      <t>E</t>
    </r>
    <r>
      <rPr>
        <vertAlign val="subscript"/>
        <sz val="11"/>
        <color theme="5" tint="-0.249977111117893"/>
        <rFont val="Calibri"/>
        <family val="2"/>
        <scheme val="minor"/>
      </rPr>
      <t>ER</t>
    </r>
  </si>
  <si>
    <r>
      <t>E</t>
    </r>
    <r>
      <rPr>
        <vertAlign val="subscript"/>
        <sz val="11"/>
        <color theme="6" tint="-0.499984740745262"/>
        <rFont val="Calibri"/>
        <family val="2"/>
        <scheme val="minor"/>
      </rPr>
      <t>se,heat</t>
    </r>
  </si>
  <si>
    <t>Part of the EF-compliant dataset (tendered by EC)</t>
  </si>
  <si>
    <r>
      <t>E</t>
    </r>
    <r>
      <rPr>
        <vertAlign val="subscript"/>
        <sz val="11"/>
        <color theme="6" tint="-0.499984740745262"/>
        <rFont val="Calibri"/>
        <family val="2"/>
        <scheme val="minor"/>
      </rPr>
      <t>se,elec</t>
    </r>
  </si>
  <si>
    <t>ED</t>
  </si>
  <si>
    <r>
      <t>X</t>
    </r>
    <r>
      <rPr>
        <vertAlign val="subscript"/>
        <sz val="11"/>
        <color theme="6" tint="-0.499984740745262"/>
        <rFont val="Calibri"/>
        <family val="2"/>
        <scheme val="minor"/>
      </rPr>
      <t>ER, elec</t>
    </r>
  </si>
  <si>
    <r>
      <t>X</t>
    </r>
    <r>
      <rPr>
        <vertAlign val="subscript"/>
        <sz val="11"/>
        <color theme="6" tint="-0.499984740745262"/>
        <rFont val="Calibri"/>
        <family val="2"/>
        <scheme val="minor"/>
      </rPr>
      <t>ER,heat</t>
    </r>
  </si>
  <si>
    <t>LHV</t>
  </si>
  <si>
    <t>R1 shall refer to application-specific values. Material specific values are not valid.</t>
  </si>
  <si>
    <t>Values in the R2 cells refer to the recycling input rate, and they refer to liquid beverage carton (including paper, plastics and aluminium). The conversion to the recycling output rate (R2) for the three materials is included in the EF -compliant dataset for the recyling of liquid beverage carton.</t>
  </si>
  <si>
    <t>x 
see comment box</t>
  </si>
  <si>
    <t>Values in the R2 cells refer to the collection rate, and they refer to the whole product. The conversion to the recycling output rate (R2) for the different materials is included in the EF -compliant dataset. A values of the different materials apply.</t>
  </si>
  <si>
    <t>Example on how to apply the data in this worksheet</t>
  </si>
  <si>
    <t>Material flows at end-of-life:</t>
  </si>
  <si>
    <t>Recycling: 50%</t>
  </si>
  <si>
    <t>Country: Italy</t>
  </si>
  <si>
    <t>Defaults - provided shares between incineration and landfill in municipal waste treatment in this file</t>
  </si>
  <si>
    <t>European Commission, JRC Scientific and Technical reports, Environmental improvement potential of textiles (IMPRO-Textiles), 2009 (Ref. In PEFCR T-shirts; July 2016)</t>
  </si>
  <si>
    <t>CEPI</t>
  </si>
  <si>
    <t>Municipal Waste treatment: 50%</t>
  </si>
  <si>
    <t>Share Incineration in MW in Italy (cellF33): 35%</t>
  </si>
  <si>
    <t>R3 applied to the MW fraction: 35% x 50% = 17.5%</t>
  </si>
  <si>
    <t>XER,heat;  XER,elec, ESE,heat; ESE, elec; and LHV are included in the EF-compliant datasets tendered by the EC.</t>
  </si>
  <si>
    <r>
      <t xml:space="preserve">The table below shall be used as default for the share between landfill and incineration of municipal waste. As default, incineration shall be considered </t>
    </r>
    <r>
      <rPr>
        <b/>
        <u/>
        <sz val="11"/>
        <color theme="1"/>
        <rFont val="Calibri"/>
        <family val="2"/>
        <scheme val="minor"/>
      </rPr>
      <t>with energy recovery</t>
    </r>
    <r>
      <rPr>
        <sz val="11"/>
        <color theme="1"/>
        <rFont val="Calibri"/>
        <family val="2"/>
        <scheme val="minor"/>
      </rPr>
      <t xml:space="preserve">. </t>
    </r>
  </si>
  <si>
    <t>0.43*</t>
  </si>
  <si>
    <t>0.893*</t>
  </si>
  <si>
    <t>0.21*</t>
  </si>
  <si>
    <t>0.01*</t>
  </si>
  <si>
    <t>0.75*</t>
  </si>
  <si>
    <t>0.7*</t>
  </si>
  <si>
    <t>0.49*</t>
  </si>
  <si>
    <t>0.99*</t>
  </si>
  <si>
    <t>0.06*</t>
  </si>
  <si>
    <t>0.4*</t>
  </si>
  <si>
    <t>0.38*</t>
  </si>
  <si>
    <t>0.61*</t>
  </si>
  <si>
    <r>
      <t>output recycling plant [</t>
    </r>
    <r>
      <rPr>
        <b/>
        <sz val="11"/>
        <color theme="1"/>
        <rFont val="Calibri"/>
        <family val="2"/>
        <scheme val="minor"/>
      </rPr>
      <t>R2</t>
    </r>
    <r>
      <rPr>
        <sz val="11"/>
        <color theme="1"/>
        <rFont val="Calibri"/>
        <family val="2"/>
        <scheme val="minor"/>
      </rPr>
      <t>]</t>
    </r>
  </si>
  <si>
    <t>0.45*</t>
  </si>
  <si>
    <t>0.95*</t>
  </si>
  <si>
    <t>Where is the recycling rate measured</t>
  </si>
  <si>
    <r>
      <t>Recycling rate (</t>
    </r>
    <r>
      <rPr>
        <b/>
        <sz val="14"/>
        <rFont val="Calibri"/>
        <family val="2"/>
      </rPr>
      <t>≈</t>
    </r>
    <r>
      <rPr>
        <b/>
        <sz val="14"/>
        <rFont val="Calibri"/>
        <family val="2"/>
        <scheme val="minor"/>
      </rPr>
      <t xml:space="preserve"> R2). Values with an *: see comment box</t>
    </r>
  </si>
  <si>
    <t>building and construction</t>
  </si>
  <si>
    <t>PE-LD building and construction</t>
  </si>
  <si>
    <t>http://www.plasticseurope.org/documents/document/20160606115001-plastic_waste_from_b&amp;c_in_2014.pdf</t>
  </si>
  <si>
    <t>PP</t>
  </si>
  <si>
    <t>PE-HD building and construction</t>
  </si>
  <si>
    <t>PS</t>
  </si>
  <si>
    <t>PVC</t>
  </si>
  <si>
    <t>Bitumen</t>
  </si>
  <si>
    <t>vapour barrier flat roof</t>
  </si>
  <si>
    <t>PU glue</t>
  </si>
  <si>
    <t>flat roof - fixing</t>
  </si>
  <si>
    <t>pitched roof - sublayer</t>
  </si>
  <si>
    <t>pitched roof - extensions oriented standard board (OSB)</t>
  </si>
  <si>
    <t>pitched roof – Vapour barrier (+ tape for fixing/closing holes)</t>
  </si>
  <si>
    <t>pitched roof - screws</t>
  </si>
  <si>
    <t>PEFCR Thermal insulation products in buildings. V 4.4</t>
  </si>
  <si>
    <t>insulation - PU insulation</t>
  </si>
  <si>
    <t>insulation - Al facing in PU insulation product</t>
  </si>
  <si>
    <t>insulation - glass facing in PU insulation product</t>
  </si>
  <si>
    <t>Communication Technical Secretariat PEFCR Thermal insulation products in buildings</t>
  </si>
  <si>
    <t>R2 values refer to Generic plastics "packaging-generic"</t>
  </si>
  <si>
    <t>graphic paper</t>
  </si>
  <si>
    <t>n.a</t>
  </si>
  <si>
    <t>Communication TS paper pilot (5 April 2017)</t>
  </si>
  <si>
    <t>Aluminium</t>
  </si>
  <si>
    <t>Other metals</t>
  </si>
  <si>
    <t>Paper and cardboard</t>
  </si>
  <si>
    <t>HDPE</t>
  </si>
  <si>
    <t>LDPE film</t>
  </si>
  <si>
    <t>Default value (Qsin/Qp)</t>
  </si>
  <si>
    <t>Default value (Qsout/Qp)</t>
  </si>
  <si>
    <t>0,9</t>
  </si>
  <si>
    <t>PET - SSP recycling</t>
  </si>
  <si>
    <t>PET mechanical recycling</t>
  </si>
  <si>
    <r>
      <t xml:space="preserve">To be defined by the PEFCR/OEFSR - </t>
    </r>
    <r>
      <rPr>
        <sz val="11"/>
        <color rgb="FF00B050"/>
        <rFont val="Calibri"/>
        <family val="2"/>
        <scheme val="minor"/>
      </rPr>
      <t>Default values for packaging available in this file</t>
    </r>
  </si>
  <si>
    <r>
      <t>To be defined by the PEFCR/OEFSR -</t>
    </r>
    <r>
      <rPr>
        <sz val="11"/>
        <color rgb="FF00B050"/>
        <rFont val="Calibri"/>
        <family val="2"/>
        <scheme val="minor"/>
      </rPr>
      <t xml:space="preserve"> Default values for packaging available in this file</t>
    </r>
  </si>
  <si>
    <t>Comments</t>
  </si>
  <si>
    <t>This value shall be used when the recycling process doesn't consider fibre losses</t>
  </si>
  <si>
    <t>This value shall be used when the recycling process considers fibre losses</t>
  </si>
  <si>
    <t>photovoltaic panel - mounting structure;  electric installation</t>
  </si>
  <si>
    <t>photovoltaic panel - not specified</t>
  </si>
  <si>
    <t>photovoltaic panel - PV modules or not specified</t>
  </si>
  <si>
    <t>lead-acid batteries</t>
  </si>
  <si>
    <t>Elaboration from: http://www.urbanmineplatform.eu/composition/batteries/elements (Consultation on May 3rd and May 22nd 2018)</t>
  </si>
  <si>
    <t>Antimony</t>
  </si>
  <si>
    <t>https://eurobat.org/sites/default/files/ihs_eurobat_report_lead_lores_final.pdf</t>
  </si>
  <si>
    <t>PE-LD uniterruptible power supply (UPS)</t>
  </si>
  <si>
    <t>IEC TR 62635:2012 (RCR recycling rate) Table D.4</t>
  </si>
  <si>
    <t>PE-HD uniterruptible power supply (UPS)</t>
  </si>
  <si>
    <t>uniterruptible power supply (UPS)</t>
  </si>
  <si>
    <t>ABS</t>
  </si>
  <si>
    <t>PMMA</t>
  </si>
  <si>
    <t>Resins</t>
  </si>
  <si>
    <t>Epoxy</t>
  </si>
  <si>
    <t>Fibers</t>
  </si>
  <si>
    <t>E-glass fiber</t>
  </si>
  <si>
    <t>Aramid</t>
  </si>
  <si>
    <t>Fillers</t>
  </si>
  <si>
    <t>Talc filler</t>
  </si>
  <si>
    <t>R2 value is valid for all steel types used in UPS</t>
  </si>
  <si>
    <t>Ferrite</t>
  </si>
  <si>
    <t>sheet - uniterruptible power supply (UPS)</t>
  </si>
  <si>
    <t>tube/sheet in uniterruptible power supply (UPS)</t>
  </si>
  <si>
    <t>CuZn38 cast - uniterruptible power supply (UPS)</t>
  </si>
  <si>
    <t>Powder coating</t>
  </si>
  <si>
    <t>sulphuric acid</t>
  </si>
  <si>
    <t>Lead-acid batteries</t>
  </si>
  <si>
    <t>IEC TR 62635:2012 (RCR recycling rate) Table D.1</t>
  </si>
  <si>
    <t>packaging - can body (final product)</t>
  </si>
  <si>
    <t>packaging - can end (final product)</t>
  </si>
  <si>
    <t>Aluminium Packaging Working Group (APWG) - Report (2018)</t>
  </si>
  <si>
    <t>Description of the update</t>
  </si>
  <si>
    <t>Date</t>
  </si>
  <si>
    <t>Comment</t>
  </si>
  <si>
    <t>packaging - can, closures, trays</t>
  </si>
  <si>
    <t>R2 values were missing.</t>
  </si>
  <si>
    <t>can removed from list of applications. R2 value updated</t>
  </si>
  <si>
    <t>R1 value was inverted with container glass amber colour</t>
  </si>
  <si>
    <t>R1 value was inverted with container glass (flint)</t>
  </si>
  <si>
    <t>other packaging - food cans, closures, trays</t>
  </si>
  <si>
    <t>packaging - beverage can body (final product)</t>
  </si>
  <si>
    <t>packaging - beverage can end (final product)</t>
  </si>
  <si>
    <t>APEAL - Report to EC (Fall  2019).  Values are for year 2017. Values in red: from Annex C of pilot phase.</t>
  </si>
  <si>
    <t>APEAL - Report to EC (Fall  2019).  Values are for year 2017</t>
  </si>
  <si>
    <t>Updated R1 and R2 values</t>
  </si>
  <si>
    <t>Updated R2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</si>
</sst>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27" x14ac:knownFonts="1">
    <font>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sz val="10"/>
      <color theme="0"/>
      <name val="Calibri"/>
      <family val="2"/>
      <scheme val="minor"/>
    </font>
    <font>
      <sz val="12"/>
      <name val="Calibri"/>
      <family val="2"/>
      <scheme val="minor"/>
    </font>
    <font>
      <sz val="11"/>
      <color theme="1"/>
      <name val="Calibri"/>
      <family val="2"/>
      <scheme val="minor"/>
    </font>
    <font>
      <b/>
      <sz val="11"/>
      <color rgb="FF000000"/>
      <name val="Calibri"/>
      <family val="2"/>
      <scheme val="minor"/>
    </font>
    <font>
      <b/>
      <sz val="12"/>
      <color theme="0" tint="-0.499984740745262"/>
      <name val="Calibri"/>
      <family val="2"/>
      <scheme val="minor"/>
    </font>
    <font>
      <sz val="12"/>
      <color theme="0" tint="-0.499984740745262"/>
      <name val="Calibri"/>
      <family val="2"/>
      <scheme val="minor"/>
    </font>
    <font>
      <sz val="11"/>
      <name val="Arial"/>
      <family val="2"/>
    </font>
    <font>
      <sz val="10"/>
      <color theme="0" tint="-0.499984740745262"/>
      <name val="Arial"/>
      <family val="2"/>
    </font>
    <font>
      <sz val="11"/>
      <color rgb="FF00B050"/>
      <name val="Calibri"/>
      <family val="2"/>
      <scheme val="minor"/>
    </font>
    <font>
      <b/>
      <sz val="11"/>
      <color theme="1"/>
      <name val="Calibri"/>
      <family val="2"/>
      <scheme val="minor"/>
    </font>
    <font>
      <sz val="11"/>
      <color theme="5" tint="-0.249977111117893"/>
      <name val="Calibri"/>
      <family val="2"/>
      <scheme val="minor"/>
    </font>
    <font>
      <vertAlign val="subscript"/>
      <sz val="11"/>
      <color theme="5" tint="-0.249977111117893"/>
      <name val="Calibri"/>
      <family val="2"/>
      <scheme val="minor"/>
    </font>
    <font>
      <sz val="11"/>
      <color theme="6" tint="-0.499984740745262"/>
      <name val="Calibri"/>
      <family val="2"/>
      <scheme val="minor"/>
    </font>
    <font>
      <vertAlign val="subscript"/>
      <sz val="11"/>
      <color theme="6" tint="-0.499984740745262"/>
      <name val="Calibri"/>
      <family val="2"/>
      <scheme val="minor"/>
    </font>
    <font>
      <b/>
      <sz val="14"/>
      <name val="Calibri"/>
      <family val="2"/>
      <scheme val="minor"/>
    </font>
    <font>
      <sz val="11"/>
      <name val="Calibri"/>
      <family val="2"/>
      <scheme val="minor"/>
    </font>
    <font>
      <b/>
      <u/>
      <sz val="11"/>
      <color theme="1"/>
      <name val="Calibri"/>
      <family val="2"/>
      <scheme val="minor"/>
    </font>
    <font>
      <i/>
      <sz val="11"/>
      <color theme="1"/>
      <name val="Calibri"/>
      <family val="2"/>
      <scheme val="minor"/>
    </font>
    <font>
      <b/>
      <sz val="12"/>
      <name val="Calibri"/>
      <family val="2"/>
      <scheme val="minor"/>
    </font>
    <font>
      <b/>
      <sz val="14"/>
      <name val="Calibri"/>
      <family val="2"/>
    </font>
    <font>
      <sz val="11"/>
      <color rgb="FF1F497D"/>
      <name val="Calibri"/>
      <family val="2"/>
      <scheme val="minor"/>
    </font>
    <font>
      <sz val="11"/>
      <color rgb="FF1F497D"/>
      <name val="Courier New"/>
      <family val="3"/>
    </font>
    <font>
      <sz val="10"/>
      <color theme="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3"/>
        <bgColor indexed="64"/>
      </patternFill>
    </fill>
    <fill>
      <patternFill patternType="solid">
        <fgColor theme="0"/>
        <bgColor indexed="64"/>
      </patternFill>
    </fill>
    <fill>
      <patternFill patternType="solid">
        <fgColor theme="9" tint="0.79998168889431442"/>
        <bgColor indexed="64"/>
      </patternFill>
    </fill>
    <fill>
      <patternFill patternType="solid">
        <fgColor rgb="FF92D050"/>
        <bgColor indexed="64"/>
      </patternFill>
    </fill>
  </fills>
  <borders count="75">
    <border>
      <left/>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9" fontId="6" fillId="0" borderId="0" applyFont="0" applyFill="0" applyBorder="0" applyAlignment="0" applyProtection="0"/>
    <xf numFmtId="0" fontId="10" fillId="0" borderId="0"/>
  </cellStyleXfs>
  <cellXfs count="355">
    <xf numFmtId="0" fontId="0" fillId="0" borderId="0" xfId="0"/>
    <xf numFmtId="0" fontId="0" fillId="0" borderId="0" xfId="0" applyAlignment="1">
      <alignment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10" xfId="0" applyBorder="1" applyAlignment="1">
      <alignment vertical="center"/>
    </xf>
    <xf numFmtId="0" fontId="1" fillId="0" borderId="3" xfId="0" applyFont="1" applyBorder="1" applyAlignment="1">
      <alignment horizontal="center" vertical="center"/>
    </xf>
    <xf numFmtId="0" fontId="1" fillId="0" borderId="11" xfId="0" applyFont="1" applyBorder="1" applyAlignment="1">
      <alignment horizontal="center" vertical="center"/>
    </xf>
    <xf numFmtId="0" fontId="1" fillId="0" borderId="17" xfId="0" applyFont="1" applyBorder="1" applyAlignment="1">
      <alignment vertical="center"/>
    </xf>
    <xf numFmtId="0" fontId="1" fillId="0" borderId="4" xfId="0" applyFont="1" applyBorder="1" applyAlignment="1">
      <alignment vertical="center"/>
    </xf>
    <xf numFmtId="0" fontId="0" fillId="2" borderId="24"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vertical="center"/>
    </xf>
    <xf numFmtId="0" fontId="2" fillId="0" borderId="2" xfId="0" applyFont="1" applyBorder="1" applyAlignment="1">
      <alignment vertical="center"/>
    </xf>
    <xf numFmtId="0" fontId="2" fillId="0" borderId="7" xfId="0" applyFont="1" applyBorder="1" applyAlignment="1">
      <alignment vertical="center"/>
    </xf>
    <xf numFmtId="0" fontId="1" fillId="0" borderId="3" xfId="0" applyFont="1" applyBorder="1" applyAlignment="1">
      <alignment horizontal="left" vertical="center"/>
    </xf>
    <xf numFmtId="0" fontId="1" fillId="0" borderId="3" xfId="0" applyFont="1" applyBorder="1" applyAlignment="1">
      <alignment vertical="center"/>
    </xf>
    <xf numFmtId="0" fontId="0" fillId="2" borderId="34" xfId="0" applyFill="1" applyBorder="1" applyAlignment="1">
      <alignment vertical="center"/>
    </xf>
    <xf numFmtId="0" fontId="0" fillId="2" borderId="33" xfId="0" applyFill="1" applyBorder="1" applyAlignment="1">
      <alignment horizontal="center" vertical="center"/>
    </xf>
    <xf numFmtId="0" fontId="0" fillId="2" borderId="1" xfId="0" applyFill="1"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vertical="center"/>
    </xf>
    <xf numFmtId="0" fontId="0" fillId="0" borderId="8" xfId="0" applyBorder="1" applyAlignment="1">
      <alignment vertical="center"/>
    </xf>
    <xf numFmtId="0" fontId="4" fillId="4" borderId="8"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0" fillId="0" borderId="19" xfId="0" applyBorder="1" applyAlignment="1">
      <alignment vertical="center"/>
    </xf>
    <xf numFmtId="0" fontId="3" fillId="2" borderId="24" xfId="0" applyFont="1" applyFill="1" applyBorder="1" applyAlignment="1">
      <alignment horizontal="center" vertical="center"/>
    </xf>
    <xf numFmtId="0" fontId="3" fillId="2" borderId="33" xfId="0" applyFont="1" applyFill="1" applyBorder="1" applyAlignment="1">
      <alignment horizontal="center" vertical="center"/>
    </xf>
    <xf numFmtId="0" fontId="2" fillId="3" borderId="8"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3" borderId="7" xfId="0" applyFont="1" applyFill="1" applyBorder="1" applyAlignment="1">
      <alignment vertical="center"/>
    </xf>
    <xf numFmtId="0" fontId="0" fillId="2" borderId="42" xfId="0" applyFill="1" applyBorder="1" applyAlignment="1">
      <alignment horizontal="center" vertical="center"/>
    </xf>
    <xf numFmtId="0" fontId="0" fillId="2" borderId="41" xfId="0" applyFill="1" applyBorder="1" applyAlignment="1">
      <alignment horizontal="center" vertical="center"/>
    </xf>
    <xf numFmtId="0" fontId="0" fillId="2" borderId="43" xfId="0" applyFill="1" applyBorder="1" applyAlignment="1">
      <alignment horizontal="center" vertical="center"/>
    </xf>
    <xf numFmtId="0" fontId="0" fillId="2" borderId="44" xfId="0" applyFill="1" applyBorder="1" applyAlignment="1">
      <alignment vertical="center"/>
    </xf>
    <xf numFmtId="0" fontId="0" fillId="2" borderId="38" xfId="0" applyFill="1" applyBorder="1" applyAlignment="1">
      <alignment vertical="center"/>
    </xf>
    <xf numFmtId="0" fontId="5" fillId="2" borderId="46" xfId="0" applyFont="1" applyFill="1" applyBorder="1" applyAlignment="1">
      <alignment horizontal="center" vertical="center"/>
    </xf>
    <xf numFmtId="164" fontId="0" fillId="0" borderId="0" xfId="0" applyNumberFormat="1" applyAlignment="1">
      <alignment vertical="center"/>
    </xf>
    <xf numFmtId="0" fontId="5" fillId="2" borderId="23" xfId="0" applyFont="1" applyFill="1" applyBorder="1" applyAlignment="1">
      <alignment vertical="center"/>
    </xf>
    <xf numFmtId="0" fontId="5" fillId="3" borderId="22" xfId="0" applyFont="1" applyFill="1" applyBorder="1" applyAlignment="1">
      <alignment horizontal="center" vertical="center"/>
    </xf>
    <xf numFmtId="0" fontId="5" fillId="2" borderId="39" xfId="0" applyFont="1" applyFill="1" applyBorder="1" applyAlignment="1">
      <alignment horizontal="center" vertical="center"/>
    </xf>
    <xf numFmtId="0" fontId="1" fillId="2" borderId="0" xfId="0" applyFont="1" applyFill="1"/>
    <xf numFmtId="0" fontId="0" fillId="5" borderId="0" xfId="0" applyFill="1"/>
    <xf numFmtId="0" fontId="1" fillId="5" borderId="0" xfId="0" applyFont="1" applyFill="1"/>
    <xf numFmtId="0" fontId="7" fillId="0" borderId="0" xfId="0" applyFont="1" applyAlignment="1">
      <alignment horizontal="center" vertical="center"/>
    </xf>
    <xf numFmtId="0" fontId="0" fillId="5" borderId="36" xfId="0" applyFill="1" applyBorder="1"/>
    <xf numFmtId="0" fontId="8" fillId="5" borderId="36" xfId="0" applyFont="1" applyFill="1" applyBorder="1" applyAlignment="1">
      <alignment horizontal="center"/>
    </xf>
    <xf numFmtId="0" fontId="1" fillId="5" borderId="36" xfId="0" applyFont="1" applyFill="1" applyBorder="1" applyAlignment="1">
      <alignment horizontal="center"/>
    </xf>
    <xf numFmtId="0" fontId="9" fillId="5" borderId="36" xfId="0" applyFont="1" applyFill="1" applyBorder="1"/>
    <xf numFmtId="0" fontId="0" fillId="5" borderId="36" xfId="0" applyFill="1" applyBorder="1" applyAlignment="1">
      <alignment vertical="top" wrapText="1"/>
    </xf>
    <xf numFmtId="1" fontId="11" fillId="0" borderId="36" xfId="2" applyNumberFormat="1" applyFont="1" applyFill="1" applyBorder="1" applyAlignment="1"/>
    <xf numFmtId="9" fontId="0" fillId="5" borderId="36" xfId="1" applyFont="1" applyFill="1" applyBorder="1"/>
    <xf numFmtId="0" fontId="0" fillId="5" borderId="36" xfId="0" applyFill="1" applyBorder="1" applyAlignment="1">
      <alignment wrapText="1"/>
    </xf>
    <xf numFmtId="0" fontId="11" fillId="0" borderId="36" xfId="2" applyNumberFormat="1" applyFont="1" applyFill="1" applyBorder="1" applyAlignment="1"/>
    <xf numFmtId="0" fontId="5" fillId="2" borderId="25" xfId="0" applyFont="1" applyFill="1" applyBorder="1" applyAlignment="1">
      <alignment horizontal="center" vertical="center"/>
    </xf>
    <xf numFmtId="0" fontId="5" fillId="2" borderId="34" xfId="0" applyFont="1" applyFill="1" applyBorder="1" applyAlignment="1">
      <alignment vertical="center"/>
    </xf>
    <xf numFmtId="0" fontId="2" fillId="2" borderId="50" xfId="0" applyFont="1" applyFill="1" applyBorder="1" applyAlignment="1">
      <alignment vertical="center"/>
    </xf>
    <xf numFmtId="0" fontId="2" fillId="3" borderId="2" xfId="0" applyFont="1" applyFill="1" applyBorder="1" applyAlignment="1">
      <alignment vertical="center"/>
    </xf>
    <xf numFmtId="0" fontId="0" fillId="3" borderId="7" xfId="0" applyFill="1" applyBorder="1" applyAlignment="1">
      <alignment vertical="center"/>
    </xf>
    <xf numFmtId="0" fontId="0" fillId="3" borderId="8" xfId="0" applyFill="1" applyBorder="1" applyAlignment="1">
      <alignment vertical="center"/>
    </xf>
    <xf numFmtId="0" fontId="5" fillId="2" borderId="6" xfId="0" applyFont="1" applyFill="1" applyBorder="1" applyAlignment="1">
      <alignment vertical="center"/>
    </xf>
    <xf numFmtId="0" fontId="5" fillId="2" borderId="21" xfId="0" applyFont="1" applyFill="1" applyBorder="1" applyAlignment="1">
      <alignment horizontal="center" vertical="center"/>
    </xf>
    <xf numFmtId="0" fontId="2" fillId="2" borderId="2" xfId="0" applyFont="1" applyFill="1" applyBorder="1" applyAlignment="1">
      <alignment vertical="center"/>
    </xf>
    <xf numFmtId="0" fontId="3" fillId="2" borderId="41" xfId="0" applyFont="1" applyFill="1" applyBorder="1" applyAlignment="1">
      <alignment horizontal="center" vertical="center"/>
    </xf>
    <xf numFmtId="0" fontId="0" fillId="2" borderId="61" xfId="0" applyFill="1" applyBorder="1" applyAlignment="1">
      <alignment vertical="center"/>
    </xf>
    <xf numFmtId="0" fontId="2" fillId="3" borderId="50" xfId="0" applyFont="1" applyFill="1" applyBorder="1" applyAlignment="1">
      <alignment vertical="center"/>
    </xf>
    <xf numFmtId="0" fontId="12" fillId="0" borderId="71" xfId="0" applyFont="1" applyBorder="1"/>
    <xf numFmtId="0" fontId="12" fillId="0" borderId="61" xfId="0" applyFont="1" applyBorder="1"/>
    <xf numFmtId="0" fontId="14" fillId="0" borderId="72" xfId="0" applyFont="1" applyBorder="1"/>
    <xf numFmtId="0" fontId="14" fillId="0" borderId="57" xfId="0" applyFont="1" applyBorder="1"/>
    <xf numFmtId="0" fontId="12" fillId="0" borderId="72" xfId="0" applyFont="1" applyBorder="1"/>
    <xf numFmtId="0" fontId="12" fillId="0" borderId="57" xfId="0" applyFont="1" applyBorder="1"/>
    <xf numFmtId="0" fontId="16" fillId="0" borderId="72" xfId="0" applyFont="1" applyBorder="1"/>
    <xf numFmtId="0" fontId="16" fillId="0" borderId="57" xfId="0" applyFont="1" applyBorder="1"/>
    <xf numFmtId="0" fontId="16" fillId="0" borderId="73" xfId="0" applyFont="1" applyBorder="1"/>
    <xf numFmtId="0" fontId="16" fillId="0" borderId="60" xfId="0" applyFont="1" applyBorder="1"/>
    <xf numFmtId="0" fontId="12" fillId="0" borderId="57" xfId="0" applyFont="1" applyBorder="1" applyAlignment="1">
      <alignment wrapText="1"/>
    </xf>
    <xf numFmtId="0" fontId="5" fillId="2" borderId="32" xfId="0" applyFont="1" applyFill="1" applyBorder="1" applyAlignment="1">
      <alignment horizontal="center" vertical="center"/>
    </xf>
    <xf numFmtId="2" fontId="5" fillId="2" borderId="5" xfId="0" applyNumberFormat="1" applyFont="1" applyFill="1" applyBorder="1" applyAlignment="1">
      <alignment horizontal="center" vertical="center"/>
    </xf>
    <xf numFmtId="2" fontId="5" fillId="2" borderId="33" xfId="0" applyNumberFormat="1" applyFont="1" applyFill="1" applyBorder="1" applyAlignment="1">
      <alignment horizontal="center" vertical="center"/>
    </xf>
    <xf numFmtId="0" fontId="18" fillId="2" borderId="7" xfId="0" applyFont="1" applyFill="1" applyBorder="1" applyAlignment="1">
      <alignment vertical="center"/>
    </xf>
    <xf numFmtId="0" fontId="5" fillId="2" borderId="0" xfId="0" applyFont="1" applyFill="1" applyBorder="1" applyAlignment="1">
      <alignment vertical="center"/>
    </xf>
    <xf numFmtId="0" fontId="5" fillId="2" borderId="33"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33"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36" xfId="0" applyFont="1" applyFill="1" applyBorder="1" applyAlignment="1">
      <alignment vertical="center"/>
    </xf>
    <xf numFmtId="0" fontId="19" fillId="2" borderId="57" xfId="0" applyFont="1" applyFill="1" applyBorder="1" applyAlignment="1">
      <alignment vertical="center"/>
    </xf>
    <xf numFmtId="0" fontId="19" fillId="0" borderId="0" xfId="0" applyFont="1" applyAlignment="1">
      <alignment vertical="center"/>
    </xf>
    <xf numFmtId="164" fontId="19" fillId="0" borderId="0" xfId="0" applyNumberFormat="1" applyFont="1" applyAlignment="1">
      <alignment vertical="center"/>
    </xf>
    <xf numFmtId="1" fontId="5" fillId="2" borderId="5" xfId="0" applyNumberFormat="1" applyFont="1" applyFill="1" applyBorder="1" applyAlignment="1">
      <alignment horizontal="center" vertical="center"/>
    </xf>
    <xf numFmtId="0" fontId="19" fillId="2" borderId="36" xfId="0" applyFont="1" applyFill="1" applyBorder="1" applyAlignment="1">
      <alignment vertical="center" wrapText="1"/>
    </xf>
    <xf numFmtId="0" fontId="13" fillId="6" borderId="0" xfId="0" applyFont="1" applyFill="1"/>
    <xf numFmtId="0" fontId="0" fillId="6" borderId="0" xfId="0" applyFill="1"/>
    <xf numFmtId="0" fontId="21" fillId="6" borderId="0" xfId="0" applyFont="1" applyFill="1"/>
    <xf numFmtId="0" fontId="19" fillId="0" borderId="0" xfId="0" applyFont="1" applyAlignment="1">
      <alignment horizontal="center" vertical="center"/>
    </xf>
    <xf numFmtId="0" fontId="18" fillId="0" borderId="0" xfId="0" applyFont="1" applyAlignment="1">
      <alignment horizontal="center" vertical="center"/>
    </xf>
    <xf numFmtId="0" fontId="18" fillId="0" borderId="3" xfId="0" applyFont="1" applyBorder="1" applyAlignment="1">
      <alignment vertical="center"/>
    </xf>
    <xf numFmtId="0" fontId="18" fillId="0" borderId="3" xfId="0" applyFont="1" applyBorder="1" applyAlignment="1">
      <alignment horizontal="center" vertical="center"/>
    </xf>
    <xf numFmtId="0" fontId="18" fillId="0" borderId="6" xfId="0" applyFont="1" applyBorder="1" applyAlignment="1">
      <alignment vertical="center"/>
    </xf>
    <xf numFmtId="0" fontId="18" fillId="0" borderId="20" xfId="0" applyFont="1" applyBorder="1" applyAlignment="1">
      <alignment horizontal="center" vertical="center"/>
    </xf>
    <xf numFmtId="0" fontId="19" fillId="0" borderId="10" xfId="0" applyFont="1" applyBorder="1" applyAlignment="1">
      <alignment vertical="center"/>
    </xf>
    <xf numFmtId="0" fontId="19" fillId="0" borderId="22" xfId="0" applyFont="1" applyBorder="1" applyAlignment="1">
      <alignment horizontal="center" vertical="center"/>
    </xf>
    <xf numFmtId="0" fontId="5" fillId="3" borderId="10" xfId="0" applyFont="1" applyFill="1" applyBorder="1" applyAlignment="1">
      <alignment vertical="center"/>
    </xf>
    <xf numFmtId="0" fontId="5" fillId="3" borderId="8" xfId="0" applyFont="1" applyFill="1" applyBorder="1" applyAlignment="1">
      <alignment horizontal="center" vertical="center"/>
    </xf>
    <xf numFmtId="0" fontId="5" fillId="2" borderId="38" xfId="0" applyFont="1" applyFill="1" applyBorder="1" applyAlignment="1">
      <alignment vertical="center"/>
    </xf>
    <xf numFmtId="0" fontId="5" fillId="2" borderId="40" xfId="0" applyFont="1" applyFill="1" applyBorder="1" applyAlignment="1">
      <alignment horizontal="center" vertical="center"/>
    </xf>
    <xf numFmtId="0" fontId="5" fillId="2" borderId="26" xfId="0" applyFont="1" applyFill="1" applyBorder="1" applyAlignment="1">
      <alignment horizontal="center" vertical="center"/>
    </xf>
    <xf numFmtId="2" fontId="5" fillId="2" borderId="32" xfId="0" applyNumberFormat="1" applyFont="1" applyFill="1" applyBorder="1" applyAlignment="1">
      <alignment horizontal="center" vertical="center"/>
    </xf>
    <xf numFmtId="0" fontId="5" fillId="2" borderId="5" xfId="0" applyFont="1" applyFill="1" applyBorder="1" applyAlignment="1">
      <alignment horizontal="center" vertical="center"/>
    </xf>
    <xf numFmtId="1" fontId="5" fillId="2" borderId="32" xfId="0" applyNumberFormat="1" applyFont="1" applyFill="1" applyBorder="1" applyAlignment="1">
      <alignment horizontal="center" vertical="center"/>
    </xf>
    <xf numFmtId="0" fontId="22" fillId="2" borderId="34" xfId="0" applyFont="1" applyFill="1" applyBorder="1" applyAlignment="1">
      <alignment vertical="center"/>
    </xf>
    <xf numFmtId="2" fontId="22" fillId="2" borderId="5" xfId="0" applyNumberFormat="1" applyFont="1" applyFill="1" applyBorder="1" applyAlignment="1">
      <alignment horizontal="center" vertical="center"/>
    </xf>
    <xf numFmtId="0" fontId="5" fillId="2" borderId="10" xfId="0" applyFont="1" applyFill="1" applyBorder="1" applyAlignment="1">
      <alignment vertical="center"/>
    </xf>
    <xf numFmtId="0" fontId="5" fillId="2" borderId="22" xfId="0" applyFont="1" applyFill="1" applyBorder="1" applyAlignment="1">
      <alignment horizontal="center" vertical="center"/>
    </xf>
    <xf numFmtId="0" fontId="5" fillId="2" borderId="8" xfId="0" applyFont="1" applyFill="1" applyBorder="1" applyAlignment="1">
      <alignment horizontal="center" vertical="center"/>
    </xf>
    <xf numFmtId="0" fontId="5" fillId="3" borderId="34" xfId="0" applyFont="1" applyFill="1" applyBorder="1" applyAlignment="1">
      <alignment vertical="center"/>
    </xf>
    <xf numFmtId="0" fontId="5" fillId="3" borderId="32" xfId="0" applyFont="1" applyFill="1" applyBorder="1" applyAlignment="1">
      <alignment horizontal="center" vertical="center"/>
    </xf>
    <xf numFmtId="2" fontId="5" fillId="3" borderId="5" xfId="0" applyNumberFormat="1" applyFont="1" applyFill="1" applyBorder="1" applyAlignment="1">
      <alignment horizontal="center" vertical="center"/>
    </xf>
    <xf numFmtId="0" fontId="5" fillId="3" borderId="23" xfId="0" applyFont="1" applyFill="1" applyBorder="1" applyAlignment="1">
      <alignment vertical="center"/>
    </xf>
    <xf numFmtId="0" fontId="5" fillId="3" borderId="25" xfId="0" applyFont="1" applyFill="1" applyBorder="1" applyAlignment="1">
      <alignment horizontal="center" vertical="center"/>
    </xf>
    <xf numFmtId="2" fontId="5" fillId="3" borderId="26" xfId="0" applyNumberFormat="1" applyFont="1" applyFill="1" applyBorder="1" applyAlignment="1">
      <alignment horizontal="center" vertical="center"/>
    </xf>
    <xf numFmtId="2" fontId="5" fillId="2" borderId="26" xfId="0" applyNumberFormat="1" applyFont="1" applyFill="1" applyBorder="1" applyAlignment="1">
      <alignment horizontal="center" vertical="center"/>
    </xf>
    <xf numFmtId="2" fontId="5" fillId="2" borderId="7" xfId="0" applyNumberFormat="1" applyFont="1" applyFill="1" applyBorder="1" applyAlignment="1">
      <alignment horizontal="center" vertical="center"/>
    </xf>
    <xf numFmtId="0" fontId="5" fillId="2" borderId="45" xfId="0" applyFont="1" applyFill="1" applyBorder="1" applyAlignment="1">
      <alignment vertical="center"/>
    </xf>
    <xf numFmtId="1" fontId="5" fillId="2" borderId="30" xfId="0" applyNumberFormat="1" applyFont="1" applyFill="1" applyBorder="1" applyAlignment="1">
      <alignment horizontal="center" vertical="center"/>
    </xf>
    <xf numFmtId="0" fontId="5" fillId="2" borderId="7" xfId="0" applyFont="1" applyFill="1" applyBorder="1" applyAlignment="1">
      <alignment horizontal="center" vertical="center"/>
    </xf>
    <xf numFmtId="0" fontId="5" fillId="2" borderId="66" xfId="0" applyFont="1" applyFill="1" applyBorder="1" applyAlignment="1">
      <alignment vertical="center"/>
    </xf>
    <xf numFmtId="0" fontId="5" fillId="2" borderId="62" xfId="0" applyFont="1" applyFill="1" applyBorder="1" applyAlignment="1">
      <alignment horizontal="center" vertical="center"/>
    </xf>
    <xf numFmtId="2" fontId="5" fillId="2" borderId="67" xfId="0" applyNumberFormat="1" applyFont="1" applyFill="1" applyBorder="1" applyAlignment="1">
      <alignment horizontal="center" vertical="center"/>
    </xf>
    <xf numFmtId="0" fontId="5" fillId="3" borderId="38" xfId="0" applyFont="1" applyFill="1" applyBorder="1" applyAlignment="1">
      <alignment vertical="center"/>
    </xf>
    <xf numFmtId="0" fontId="5" fillId="3" borderId="39" xfId="0" applyFont="1" applyFill="1" applyBorder="1" applyAlignment="1">
      <alignment horizontal="center" vertical="center"/>
    </xf>
    <xf numFmtId="1" fontId="5" fillId="3" borderId="40" xfId="0" applyNumberFormat="1" applyFont="1" applyFill="1" applyBorder="1" applyAlignment="1">
      <alignment horizontal="center" vertical="center"/>
    </xf>
    <xf numFmtId="2" fontId="5" fillId="3" borderId="32" xfId="0" applyNumberFormat="1" applyFont="1" applyFill="1" applyBorder="1" applyAlignment="1">
      <alignment horizontal="center" vertical="center"/>
    </xf>
    <xf numFmtId="1" fontId="5" fillId="3" borderId="22" xfId="0" applyNumberFormat="1" applyFont="1" applyFill="1" applyBorder="1" applyAlignment="1">
      <alignment horizontal="center" vertical="center"/>
    </xf>
    <xf numFmtId="1" fontId="5" fillId="3" borderId="8" xfId="0" applyNumberFormat="1" applyFont="1" applyFill="1" applyBorder="1" applyAlignment="1">
      <alignment horizontal="center" vertical="center"/>
    </xf>
    <xf numFmtId="0" fontId="5" fillId="3" borderId="41" xfId="0" applyFont="1" applyFill="1" applyBorder="1" applyAlignment="1">
      <alignment vertical="center"/>
    </xf>
    <xf numFmtId="2" fontId="5" fillId="3" borderId="39" xfId="0" applyNumberFormat="1" applyFont="1" applyFill="1" applyBorder="1" applyAlignment="1">
      <alignment horizontal="center" vertical="center"/>
    </xf>
    <xf numFmtId="1" fontId="5" fillId="3" borderId="39" xfId="0" applyNumberFormat="1" applyFont="1" applyFill="1" applyBorder="1" applyAlignment="1">
      <alignment horizontal="center" vertical="center"/>
    </xf>
    <xf numFmtId="2" fontId="5" fillId="3" borderId="33" xfId="0" applyNumberFormat="1" applyFont="1" applyFill="1" applyBorder="1" applyAlignment="1">
      <alignment horizontal="center" vertical="center"/>
    </xf>
    <xf numFmtId="0" fontId="5" fillId="3" borderId="33" xfId="0" applyFont="1" applyFill="1" applyBorder="1" applyAlignment="1">
      <alignment vertical="center"/>
    </xf>
    <xf numFmtId="1" fontId="5" fillId="3" borderId="32" xfId="0" applyNumberFormat="1" applyFont="1" applyFill="1" applyBorder="1" applyAlignment="1">
      <alignment horizontal="center" vertical="center"/>
    </xf>
    <xf numFmtId="2" fontId="5" fillId="3" borderId="37" xfId="0" applyNumberFormat="1" applyFont="1" applyFill="1" applyBorder="1" applyAlignment="1">
      <alignment horizontal="left" vertical="center"/>
    </xf>
    <xf numFmtId="2" fontId="5" fillId="3" borderId="62" xfId="0" applyNumberFormat="1" applyFont="1" applyFill="1" applyBorder="1" applyAlignment="1">
      <alignment horizontal="center" vertical="center"/>
    </xf>
    <xf numFmtId="1" fontId="5" fillId="3" borderId="62" xfId="0" applyNumberFormat="1" applyFont="1" applyFill="1" applyBorder="1" applyAlignment="1">
      <alignment horizontal="center" vertical="center"/>
    </xf>
    <xf numFmtId="2" fontId="5" fillId="3" borderId="37" xfId="0" applyNumberFormat="1" applyFont="1" applyFill="1" applyBorder="1" applyAlignment="1">
      <alignment horizontal="center" vertical="center"/>
    </xf>
    <xf numFmtId="0" fontId="5" fillId="2" borderId="52" xfId="0" applyFont="1" applyFill="1" applyBorder="1" applyAlignment="1">
      <alignment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165" fontId="5" fillId="3" borderId="39" xfId="0" applyNumberFormat="1" applyFont="1" applyFill="1" applyBorder="1" applyAlignment="1">
      <alignment horizontal="center" vertical="center"/>
    </xf>
    <xf numFmtId="2" fontId="5" fillId="3" borderId="41" xfId="0" applyNumberFormat="1" applyFont="1" applyFill="1" applyBorder="1" applyAlignment="1">
      <alignment horizontal="center" vertical="center"/>
    </xf>
    <xf numFmtId="165" fontId="5" fillId="3" borderId="32" xfId="0" applyNumberFormat="1" applyFont="1" applyFill="1" applyBorder="1" applyAlignment="1">
      <alignment horizontal="center" vertical="center"/>
    </xf>
    <xf numFmtId="0" fontId="19" fillId="3" borderId="33" xfId="0" applyFont="1" applyFill="1" applyBorder="1" applyAlignment="1">
      <alignment vertical="center"/>
    </xf>
    <xf numFmtId="0" fontId="19" fillId="3" borderId="24" xfId="0" applyFont="1" applyFill="1" applyBorder="1" applyAlignment="1">
      <alignment vertical="center"/>
    </xf>
    <xf numFmtId="165" fontId="5" fillId="3" borderId="25" xfId="0" applyNumberFormat="1" applyFont="1" applyFill="1" applyBorder="1" applyAlignment="1">
      <alignment horizontal="center" vertical="center"/>
    </xf>
    <xf numFmtId="0" fontId="19" fillId="3" borderId="9" xfId="0" applyFont="1" applyFill="1" applyBorder="1" applyAlignment="1">
      <alignment vertical="center"/>
    </xf>
    <xf numFmtId="165" fontId="5" fillId="3" borderId="22" xfId="0" applyNumberFormat="1" applyFont="1" applyFill="1" applyBorder="1" applyAlignment="1">
      <alignment horizontal="center" vertical="center"/>
    </xf>
    <xf numFmtId="0" fontId="5" fillId="3" borderId="51" xfId="0" applyFont="1" applyFill="1" applyBorder="1" applyAlignment="1">
      <alignment vertical="center"/>
    </xf>
    <xf numFmtId="0" fontId="5" fillId="3" borderId="49" xfId="0" applyFont="1" applyFill="1" applyBorder="1" applyAlignment="1">
      <alignment horizontal="center" vertical="center"/>
    </xf>
    <xf numFmtId="0" fontId="5" fillId="3" borderId="51" xfId="0" applyFont="1" applyFill="1" applyBorder="1" applyAlignment="1">
      <alignment horizontal="center" vertical="center"/>
    </xf>
    <xf numFmtId="0" fontId="18" fillId="0" borderId="0" xfId="0" applyFont="1" applyBorder="1" applyAlignment="1">
      <alignment vertical="center"/>
    </xf>
    <xf numFmtId="0" fontId="19" fillId="0" borderId="9" xfId="0" applyFont="1" applyBorder="1" applyAlignment="1">
      <alignment vertical="center"/>
    </xf>
    <xf numFmtId="0" fontId="5" fillId="3" borderId="9" xfId="0" applyFont="1" applyFill="1" applyBorder="1" applyAlignment="1">
      <alignment vertical="center"/>
    </xf>
    <xf numFmtId="0" fontId="5" fillId="2" borderId="3" xfId="0" applyFont="1" applyFill="1" applyBorder="1" applyAlignment="1">
      <alignment vertical="center"/>
    </xf>
    <xf numFmtId="0" fontId="5" fillId="2" borderId="24" xfId="0" applyFont="1" applyFill="1" applyBorder="1" applyAlignment="1">
      <alignment vertical="center"/>
    </xf>
    <xf numFmtId="0" fontId="5" fillId="2" borderId="37" xfId="0" applyFont="1" applyFill="1" applyBorder="1" applyAlignment="1">
      <alignment vertical="center"/>
    </xf>
    <xf numFmtId="0" fontId="5" fillId="2" borderId="9" xfId="0" applyFont="1" applyFill="1" applyBorder="1" applyAlignment="1">
      <alignment vertical="center"/>
    </xf>
    <xf numFmtId="0" fontId="5" fillId="3" borderId="0" xfId="0" applyFont="1" applyFill="1" applyBorder="1" applyAlignment="1">
      <alignment vertical="center"/>
    </xf>
    <xf numFmtId="0" fontId="5" fillId="2" borderId="51" xfId="0" applyFont="1" applyFill="1" applyBorder="1" applyAlignment="1">
      <alignment vertical="center"/>
    </xf>
    <xf numFmtId="0" fontId="19" fillId="3" borderId="64" xfId="0" applyFont="1" applyFill="1" applyBorder="1" applyAlignment="1">
      <alignment vertical="center"/>
    </xf>
    <xf numFmtId="0" fontId="0" fillId="0" borderId="72" xfId="0" applyFont="1" applyBorder="1"/>
    <xf numFmtId="0" fontId="0" fillId="0" borderId="57" xfId="0" applyFont="1" applyBorder="1"/>
    <xf numFmtId="0" fontId="19" fillId="3" borderId="18" xfId="0" applyFont="1" applyFill="1" applyBorder="1" applyAlignment="1">
      <alignment vertical="center" wrapText="1"/>
    </xf>
    <xf numFmtId="0" fontId="19" fillId="3" borderId="44" xfId="0" applyFont="1" applyFill="1" applyBorder="1" applyAlignment="1">
      <alignment vertical="center" wrapText="1"/>
    </xf>
    <xf numFmtId="0" fontId="19" fillId="3" borderId="36" xfId="0" applyFont="1" applyFill="1" applyBorder="1" applyAlignment="1">
      <alignment vertical="center" wrapText="1"/>
    </xf>
    <xf numFmtId="0" fontId="18" fillId="0" borderId="2" xfId="0" applyFont="1" applyBorder="1" applyAlignment="1">
      <alignment horizontal="left" vertical="center"/>
    </xf>
    <xf numFmtId="0" fontId="1" fillId="0" borderId="14" xfId="0" applyFont="1" applyBorder="1" applyAlignment="1">
      <alignment horizontal="right" vertical="center"/>
    </xf>
    <xf numFmtId="0" fontId="19" fillId="2" borderId="34" xfId="0" applyFont="1" applyFill="1" applyBorder="1" applyAlignment="1">
      <alignment vertical="center"/>
    </xf>
    <xf numFmtId="1" fontId="5" fillId="2" borderId="40" xfId="0" applyNumberFormat="1" applyFont="1" applyFill="1" applyBorder="1" applyAlignment="1">
      <alignment horizontal="center" vertical="center"/>
    </xf>
    <xf numFmtId="164" fontId="5" fillId="2" borderId="5" xfId="0" applyNumberFormat="1" applyFont="1" applyFill="1" applyBorder="1" applyAlignment="1">
      <alignment horizontal="center" vertical="center"/>
    </xf>
    <xf numFmtId="164" fontId="5" fillId="2" borderId="30" xfId="0" applyNumberFormat="1" applyFont="1" applyFill="1" applyBorder="1" applyAlignment="1">
      <alignment horizontal="center" vertical="center"/>
    </xf>
    <xf numFmtId="1" fontId="5" fillId="3" borderId="33" xfId="0" applyNumberFormat="1" applyFont="1" applyFill="1" applyBorder="1" applyAlignment="1">
      <alignment horizontal="center" vertical="center"/>
    </xf>
    <xf numFmtId="0" fontId="5" fillId="3" borderId="33"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9" xfId="0" applyFont="1" applyFill="1" applyBorder="1" applyAlignment="1">
      <alignment horizontal="center" vertical="center"/>
    </xf>
    <xf numFmtId="0" fontId="19" fillId="2" borderId="48" xfId="0" applyFont="1" applyFill="1" applyBorder="1" applyAlignment="1">
      <alignment vertical="center"/>
    </xf>
    <xf numFmtId="0" fontId="19" fillId="2" borderId="65" xfId="0" applyFont="1" applyFill="1" applyBorder="1" applyAlignment="1">
      <alignment vertical="center"/>
    </xf>
    <xf numFmtId="0" fontId="19" fillId="2" borderId="29" xfId="0" applyFont="1" applyFill="1" applyBorder="1" applyAlignment="1">
      <alignment vertical="center"/>
    </xf>
    <xf numFmtId="0" fontId="19" fillId="2" borderId="61" xfId="0" applyFont="1" applyFill="1" applyBorder="1" applyAlignment="1">
      <alignment vertical="center"/>
    </xf>
    <xf numFmtId="0" fontId="19" fillId="2" borderId="33" xfId="0" applyFont="1" applyFill="1" applyBorder="1" applyAlignment="1">
      <alignment horizontal="center" vertical="center" wrapText="1"/>
    </xf>
    <xf numFmtId="2" fontId="22" fillId="2" borderId="33" xfId="0" applyNumberFormat="1" applyFont="1" applyFill="1" applyBorder="1" applyAlignment="1">
      <alignment horizontal="center" vertical="center"/>
    </xf>
    <xf numFmtId="0" fontId="5" fillId="2" borderId="24" xfId="0" applyFont="1" applyFill="1" applyBorder="1" applyAlignment="1">
      <alignment horizontal="center" vertical="center"/>
    </xf>
    <xf numFmtId="0" fontId="19" fillId="2" borderId="27" xfId="0" applyFont="1" applyFill="1" applyBorder="1" applyAlignment="1">
      <alignment horizontal="center" vertical="center"/>
    </xf>
    <xf numFmtId="0" fontId="19" fillId="2" borderId="24" xfId="0" applyFont="1" applyFill="1" applyBorder="1" applyAlignment="1">
      <alignment horizontal="center" vertical="center"/>
    </xf>
    <xf numFmtId="0" fontId="19" fillId="2" borderId="28" xfId="0" applyFont="1" applyFill="1" applyBorder="1" applyAlignment="1">
      <alignment horizontal="center" vertical="center"/>
    </xf>
    <xf numFmtId="0" fontId="19" fillId="2" borderId="23" xfId="0" applyFont="1" applyFill="1" applyBorder="1" applyAlignment="1">
      <alignment vertical="center"/>
    </xf>
    <xf numFmtId="0" fontId="5" fillId="2" borderId="9" xfId="0" applyFont="1" applyFill="1" applyBorder="1" applyAlignment="1">
      <alignment horizontal="center" vertical="center"/>
    </xf>
    <xf numFmtId="0" fontId="19" fillId="2" borderId="16"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3" xfId="0" applyFont="1" applyFill="1" applyBorder="1" applyAlignment="1">
      <alignment horizontal="center" vertical="center"/>
    </xf>
    <xf numFmtId="0" fontId="19" fillId="2" borderId="19" xfId="0" applyFont="1" applyFill="1" applyBorder="1" applyAlignment="1">
      <alignment vertical="center"/>
    </xf>
    <xf numFmtId="0" fontId="19" fillId="2" borderId="10" xfId="0" applyFont="1" applyFill="1" applyBorder="1" applyAlignment="1">
      <alignment vertical="center"/>
    </xf>
    <xf numFmtId="2" fontId="5" fillId="3" borderId="3" xfId="0" applyNumberFormat="1" applyFont="1" applyFill="1" applyBorder="1" applyAlignment="1">
      <alignment horizontal="center" vertical="center"/>
    </xf>
    <xf numFmtId="0" fontId="19" fillId="3" borderId="14"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11" xfId="0" applyFont="1" applyFill="1" applyBorder="1" applyAlignment="1">
      <alignment horizontal="center" vertical="center"/>
    </xf>
    <xf numFmtId="0" fontId="19" fillId="3" borderId="17" xfId="0" applyFont="1" applyFill="1" applyBorder="1" applyAlignment="1">
      <alignment vertical="center"/>
    </xf>
    <xf numFmtId="0" fontId="19" fillId="3" borderId="3" xfId="0" applyFont="1" applyFill="1" applyBorder="1" applyAlignment="1">
      <alignment vertical="center"/>
    </xf>
    <xf numFmtId="0" fontId="19" fillId="3" borderId="59" xfId="0" applyFont="1" applyFill="1" applyBorder="1" applyAlignment="1">
      <alignment vertical="center"/>
    </xf>
    <xf numFmtId="0" fontId="19" fillId="3" borderId="1" xfId="0" applyFont="1" applyFill="1" applyBorder="1" applyAlignment="1">
      <alignment horizontal="center" vertical="center"/>
    </xf>
    <xf numFmtId="0" fontId="19" fillId="3" borderId="33" xfId="0" applyFont="1" applyFill="1" applyBorder="1" applyAlignment="1">
      <alignment horizontal="center" vertical="center"/>
    </xf>
    <xf numFmtId="0" fontId="19" fillId="3" borderId="35" xfId="0" applyFont="1" applyFill="1" applyBorder="1" applyAlignment="1">
      <alignment horizontal="center" vertical="center"/>
    </xf>
    <xf numFmtId="0" fontId="19" fillId="3" borderId="36" xfId="0" applyFont="1" applyFill="1" applyBorder="1" applyAlignment="1">
      <alignment vertical="center"/>
    </xf>
    <xf numFmtId="0" fontId="19" fillId="3" borderId="57" xfId="0" applyFont="1" applyFill="1" applyBorder="1" applyAlignment="1">
      <alignment vertical="center"/>
    </xf>
    <xf numFmtId="2" fontId="5" fillId="3" borderId="24" xfId="0" applyNumberFormat="1" applyFont="1" applyFill="1" applyBorder="1" applyAlignment="1">
      <alignment horizontal="center" vertical="center"/>
    </xf>
    <xf numFmtId="0" fontId="19" fillId="3" borderId="27" xfId="0" applyFont="1" applyFill="1" applyBorder="1" applyAlignment="1">
      <alignment horizontal="center" vertical="center"/>
    </xf>
    <xf numFmtId="0" fontId="19" fillId="3" borderId="24"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29" xfId="0" applyFont="1" applyFill="1" applyBorder="1" applyAlignment="1">
      <alignment vertical="center"/>
    </xf>
    <xf numFmtId="0" fontId="19" fillId="3" borderId="61" xfId="0" applyFont="1" applyFill="1" applyBorder="1" applyAlignment="1">
      <alignment vertical="center"/>
    </xf>
    <xf numFmtId="0" fontId="19" fillId="3" borderId="33" xfId="0" applyFont="1" applyFill="1" applyBorder="1" applyAlignment="1">
      <alignment horizontal="center" vertical="center" wrapText="1"/>
    </xf>
    <xf numFmtId="0" fontId="19" fillId="3" borderId="65" xfId="0" applyFont="1" applyFill="1" applyBorder="1" applyAlignment="1">
      <alignment vertical="center"/>
    </xf>
    <xf numFmtId="0" fontId="19" fillId="3" borderId="16"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3" xfId="0" applyFont="1" applyFill="1" applyBorder="1" applyAlignment="1">
      <alignment horizontal="center" vertical="center"/>
    </xf>
    <xf numFmtId="0" fontId="19" fillId="3" borderId="19" xfId="0" applyFont="1" applyFill="1" applyBorder="1" applyAlignment="1">
      <alignment vertical="center"/>
    </xf>
    <xf numFmtId="0" fontId="19" fillId="3" borderId="60" xfId="0" applyFont="1" applyFill="1" applyBorder="1" applyAlignment="1">
      <alignment vertical="center"/>
    </xf>
    <xf numFmtId="0" fontId="5" fillId="2" borderId="41" xfId="0" applyFont="1" applyFill="1" applyBorder="1" applyAlignment="1">
      <alignment horizontal="center" vertical="center"/>
    </xf>
    <xf numFmtId="0" fontId="19" fillId="2" borderId="42" xfId="0" applyFont="1" applyFill="1" applyBorder="1" applyAlignment="1">
      <alignment horizontal="center" vertical="center"/>
    </xf>
    <xf numFmtId="0" fontId="19" fillId="2" borderId="41" xfId="0" applyFont="1" applyFill="1" applyBorder="1" applyAlignment="1">
      <alignment horizontal="center" vertical="center"/>
    </xf>
    <xf numFmtId="0" fontId="19" fillId="2" borderId="43" xfId="0" applyFont="1" applyFill="1" applyBorder="1" applyAlignment="1">
      <alignment horizontal="center" vertical="center"/>
    </xf>
    <xf numFmtId="0" fontId="19" fillId="2" borderId="44" xfId="0" applyFont="1" applyFill="1" applyBorder="1" applyAlignment="1">
      <alignment vertical="center"/>
    </xf>
    <xf numFmtId="0" fontId="19" fillId="2" borderId="38" xfId="0" applyFont="1" applyFill="1" applyBorder="1" applyAlignment="1">
      <alignment vertical="center"/>
    </xf>
    <xf numFmtId="2" fontId="5" fillId="2" borderId="24" xfId="0" applyNumberFormat="1" applyFont="1" applyFill="1" applyBorder="1" applyAlignment="1">
      <alignment horizontal="center" vertical="center"/>
    </xf>
    <xf numFmtId="2" fontId="5" fillId="2" borderId="0" xfId="0" applyNumberFormat="1" applyFont="1" applyFill="1" applyBorder="1" applyAlignment="1">
      <alignment horizontal="center" vertical="center"/>
    </xf>
    <xf numFmtId="0" fontId="5" fillId="2" borderId="0"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12" xfId="0" applyFont="1" applyFill="1" applyBorder="1" applyAlignment="1">
      <alignment horizontal="center" vertical="center"/>
    </xf>
    <xf numFmtId="0" fontId="19" fillId="2" borderId="18" xfId="0" applyFont="1" applyFill="1" applyBorder="1" applyAlignment="1">
      <alignment vertical="center"/>
    </xf>
    <xf numFmtId="0" fontId="19" fillId="2" borderId="6" xfId="0" applyFont="1" applyFill="1" applyBorder="1" applyAlignment="1">
      <alignment vertical="center"/>
    </xf>
    <xf numFmtId="0" fontId="19" fillId="2" borderId="31" xfId="0" applyFont="1" applyFill="1" applyBorder="1" applyAlignment="1">
      <alignment horizontal="center" vertical="center"/>
    </xf>
    <xf numFmtId="0" fontId="19" fillId="2" borderId="37" xfId="0" applyFont="1" applyFill="1" applyBorder="1" applyAlignment="1">
      <alignment horizontal="center" vertical="center"/>
    </xf>
    <xf numFmtId="0" fontId="19" fillId="2" borderId="47" xfId="0" applyFont="1" applyFill="1" applyBorder="1" applyAlignment="1">
      <alignment horizontal="center" vertical="center"/>
    </xf>
    <xf numFmtId="0" fontId="19" fillId="2" borderId="45" xfId="0" applyFont="1" applyFill="1" applyBorder="1" applyAlignment="1">
      <alignment vertical="center"/>
    </xf>
    <xf numFmtId="0" fontId="19" fillId="2" borderId="63" xfId="0" applyFont="1" applyFill="1" applyBorder="1" applyAlignment="1">
      <alignment vertical="center"/>
    </xf>
    <xf numFmtId="2" fontId="5" fillId="2" borderId="64" xfId="0" applyNumberFormat="1" applyFont="1" applyFill="1" applyBorder="1" applyAlignment="1">
      <alignment horizontal="center" vertical="center"/>
    </xf>
    <xf numFmtId="0" fontId="5" fillId="2" borderId="64" xfId="0" applyFont="1" applyFill="1" applyBorder="1" applyAlignment="1">
      <alignment horizontal="center" vertical="center"/>
    </xf>
    <xf numFmtId="0" fontId="19" fillId="2" borderId="68" xfId="0" applyFont="1" applyFill="1" applyBorder="1" applyAlignment="1">
      <alignment horizontal="center" vertical="center"/>
    </xf>
    <xf numFmtId="0" fontId="19" fillId="2" borderId="64" xfId="0" applyFont="1" applyFill="1" applyBorder="1" applyAlignment="1">
      <alignment horizontal="center" vertical="center"/>
    </xf>
    <xf numFmtId="0" fontId="19" fillId="2" borderId="64" xfId="0" applyFont="1" applyFill="1" applyBorder="1" applyAlignment="1">
      <alignment horizontal="center" vertical="center" wrapText="1"/>
    </xf>
    <xf numFmtId="0" fontId="19" fillId="2" borderId="69" xfId="0" applyFont="1" applyFill="1" applyBorder="1" applyAlignment="1">
      <alignment horizontal="center" vertical="center"/>
    </xf>
    <xf numFmtId="0" fontId="19" fillId="2" borderId="70" xfId="0" applyFont="1" applyFill="1" applyBorder="1" applyAlignment="1">
      <alignment vertical="center" wrapText="1"/>
    </xf>
    <xf numFmtId="0" fontId="19" fillId="2" borderId="70" xfId="0" applyFont="1" applyFill="1" applyBorder="1" applyAlignment="1">
      <alignment vertical="center"/>
    </xf>
    <xf numFmtId="0" fontId="19" fillId="2" borderId="66" xfId="0" applyFont="1" applyFill="1" applyBorder="1" applyAlignment="1">
      <alignment vertical="center"/>
    </xf>
    <xf numFmtId="0" fontId="19" fillId="3" borderId="42" xfId="0" applyFont="1" applyFill="1" applyBorder="1" applyAlignment="1">
      <alignment horizontal="center" vertical="center"/>
    </xf>
    <xf numFmtId="0" fontId="19" fillId="3" borderId="41" xfId="0" applyFont="1" applyFill="1" applyBorder="1" applyAlignment="1">
      <alignment horizontal="center" vertical="center"/>
    </xf>
    <xf numFmtId="0" fontId="19" fillId="3" borderId="43" xfId="0" applyFont="1" applyFill="1" applyBorder="1" applyAlignment="1">
      <alignment horizontal="center" vertical="center"/>
    </xf>
    <xf numFmtId="0" fontId="19" fillId="3" borderId="44" xfId="0" applyFont="1" applyFill="1" applyBorder="1" applyAlignment="1">
      <alignment vertical="center"/>
    </xf>
    <xf numFmtId="0" fontId="19" fillId="3" borderId="41" xfId="0" applyFont="1" applyFill="1" applyBorder="1" applyAlignment="1">
      <alignment vertical="center"/>
    </xf>
    <xf numFmtId="0" fontId="19" fillId="3" borderId="56" xfId="0" applyFont="1" applyFill="1" applyBorder="1" applyAlignment="1">
      <alignment vertical="center"/>
    </xf>
    <xf numFmtId="2" fontId="5" fillId="3" borderId="9" xfId="0" applyNumberFormat="1" applyFont="1" applyFill="1" applyBorder="1" applyAlignment="1">
      <alignment horizontal="center" vertical="center"/>
    </xf>
    <xf numFmtId="0" fontId="19" fillId="3" borderId="58" xfId="0" applyFont="1" applyFill="1" applyBorder="1" applyAlignment="1">
      <alignment vertical="center"/>
    </xf>
    <xf numFmtId="0" fontId="19" fillId="3" borderId="42"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3" borderId="68" xfId="0" applyFont="1" applyFill="1" applyBorder="1" applyAlignment="1">
      <alignment horizontal="center" vertical="center" wrapText="1"/>
    </xf>
    <xf numFmtId="0" fontId="19" fillId="3" borderId="37" xfId="0" applyFont="1" applyFill="1" applyBorder="1" applyAlignment="1">
      <alignment horizontal="center" vertical="center"/>
    </xf>
    <xf numFmtId="0" fontId="19" fillId="3" borderId="47" xfId="0" applyFont="1" applyFill="1" applyBorder="1" applyAlignment="1">
      <alignment horizontal="center" vertical="center"/>
    </xf>
    <xf numFmtId="0" fontId="19" fillId="3" borderId="37" xfId="0" applyFont="1" applyFill="1" applyBorder="1" applyAlignment="1">
      <alignment vertical="center"/>
    </xf>
    <xf numFmtId="0" fontId="5" fillId="2" borderId="51" xfId="0" applyFont="1" applyFill="1" applyBorder="1" applyAlignment="1">
      <alignment horizontal="center" vertical="center"/>
    </xf>
    <xf numFmtId="0" fontId="19" fillId="2" borderId="53" xfId="0" applyFont="1" applyFill="1" applyBorder="1" applyAlignment="1">
      <alignment horizontal="center" vertical="center"/>
    </xf>
    <xf numFmtId="0" fontId="19" fillId="2" borderId="51" xfId="0" applyFont="1" applyFill="1" applyBorder="1" applyAlignment="1">
      <alignment horizontal="center" vertical="center"/>
    </xf>
    <xf numFmtId="0" fontId="19" fillId="2" borderId="54" xfId="0" applyFont="1" applyFill="1" applyBorder="1" applyAlignment="1">
      <alignment horizontal="center" vertical="center"/>
    </xf>
    <xf numFmtId="0" fontId="19" fillId="2" borderId="55" xfId="0" applyFont="1" applyFill="1" applyBorder="1" applyAlignment="1">
      <alignment vertical="center"/>
    </xf>
    <xf numFmtId="0" fontId="19" fillId="2" borderId="52" xfId="0" applyFont="1" applyFill="1" applyBorder="1" applyAlignment="1">
      <alignment vertical="center"/>
    </xf>
    <xf numFmtId="0" fontId="19" fillId="3" borderId="4" xfId="0" applyFont="1" applyFill="1" applyBorder="1" applyAlignment="1">
      <alignment vertical="center"/>
    </xf>
    <xf numFmtId="0" fontId="19" fillId="3" borderId="34" xfId="0" applyFont="1" applyFill="1" applyBorder="1" applyAlignment="1">
      <alignment vertical="center"/>
    </xf>
    <xf numFmtId="0" fontId="19" fillId="3" borderId="31" xfId="0" applyFont="1" applyFill="1" applyBorder="1" applyAlignment="1">
      <alignment horizontal="center" vertical="center"/>
    </xf>
    <xf numFmtId="0" fontId="19" fillId="3" borderId="48" xfId="0" applyFont="1" applyFill="1" applyBorder="1" applyAlignment="1">
      <alignment vertical="center"/>
    </xf>
    <xf numFmtId="0" fontId="19" fillId="3" borderId="68" xfId="0" applyFont="1" applyFill="1" applyBorder="1" applyAlignment="1">
      <alignment horizontal="center" vertical="center"/>
    </xf>
    <xf numFmtId="0" fontId="19" fillId="3" borderId="64" xfId="0" applyFont="1" applyFill="1" applyBorder="1" applyAlignment="1">
      <alignment horizontal="center" vertical="center"/>
    </xf>
    <xf numFmtId="0" fontId="19" fillId="3" borderId="69" xfId="0" applyFont="1" applyFill="1" applyBorder="1" applyAlignment="1">
      <alignment horizontal="center" vertical="center"/>
    </xf>
    <xf numFmtId="0" fontId="19" fillId="3" borderId="70" xfId="0" applyFont="1" applyFill="1" applyBorder="1" applyAlignment="1">
      <alignment horizontal="center" vertical="center"/>
    </xf>
    <xf numFmtId="0" fontId="19" fillId="3" borderId="70" xfId="0" applyFont="1" applyFill="1" applyBorder="1" applyAlignment="1">
      <alignment vertical="center"/>
    </xf>
    <xf numFmtId="0" fontId="19" fillId="3" borderId="10" xfId="0" applyFont="1" applyFill="1" applyBorder="1" applyAlignment="1">
      <alignment vertical="center"/>
    </xf>
    <xf numFmtId="0" fontId="19" fillId="2" borderId="55" xfId="0" applyFont="1" applyFill="1" applyBorder="1" applyAlignment="1">
      <alignment horizontal="center" vertical="center"/>
    </xf>
    <xf numFmtId="0" fontId="19" fillId="2" borderId="54" xfId="0" applyFont="1" applyFill="1" applyBorder="1" applyAlignment="1">
      <alignment vertical="center"/>
    </xf>
    <xf numFmtId="0" fontId="19" fillId="3" borderId="51" xfId="0" applyFont="1" applyFill="1" applyBorder="1" applyAlignment="1">
      <alignment horizontal="center" vertical="center"/>
    </xf>
    <xf numFmtId="0" fontId="19" fillId="3" borderId="53" xfId="0" applyFont="1" applyFill="1" applyBorder="1" applyAlignment="1">
      <alignment horizontal="center" vertical="center"/>
    </xf>
    <xf numFmtId="0" fontId="19" fillId="3" borderId="54" xfId="0" applyFont="1" applyFill="1" applyBorder="1" applyAlignment="1">
      <alignment horizontal="center" vertical="center"/>
    </xf>
    <xf numFmtId="0" fontId="19" fillId="3" borderId="55" xfId="0" applyFont="1" applyFill="1" applyBorder="1" applyAlignment="1">
      <alignment horizontal="center" vertical="center"/>
    </xf>
    <xf numFmtId="0" fontId="19" fillId="3" borderId="55" xfId="0" applyFont="1" applyFill="1" applyBorder="1" applyAlignment="1">
      <alignment vertical="center"/>
    </xf>
    <xf numFmtId="0" fontId="19" fillId="3" borderId="51" xfId="0" applyFont="1" applyFill="1" applyBorder="1" applyAlignment="1">
      <alignment vertical="center"/>
    </xf>
    <xf numFmtId="0" fontId="19" fillId="3" borderId="52" xfId="0" applyFont="1" applyFill="1" applyBorder="1" applyAlignment="1">
      <alignment vertical="center"/>
    </xf>
    <xf numFmtId="0" fontId="19" fillId="2" borderId="19" xfId="0" applyFont="1" applyFill="1" applyBorder="1" applyAlignment="1">
      <alignment vertical="center" wrapText="1"/>
    </xf>
    <xf numFmtId="0" fontId="19" fillId="2" borderId="10" xfId="0" applyFont="1" applyFill="1" applyBorder="1" applyAlignment="1">
      <alignment vertical="center" wrapText="1"/>
    </xf>
    <xf numFmtId="0" fontId="5" fillId="3" borderId="6" xfId="0" applyFont="1" applyFill="1" applyBorder="1" applyAlignment="1">
      <alignment vertical="center"/>
    </xf>
    <xf numFmtId="0" fontId="5" fillId="3" borderId="21" xfId="0" applyFont="1" applyFill="1" applyBorder="1" applyAlignment="1">
      <alignment horizontal="center" vertical="center"/>
    </xf>
    <xf numFmtId="2" fontId="5" fillId="3" borderId="0" xfId="0" applyNumberFormat="1" applyFont="1" applyFill="1" applyBorder="1" applyAlignment="1">
      <alignment horizontal="center" vertical="center"/>
    </xf>
    <xf numFmtId="0" fontId="19" fillId="3" borderId="15" xfId="0" applyFont="1" applyFill="1" applyBorder="1" applyAlignment="1">
      <alignment horizontal="center" vertical="center"/>
    </xf>
    <xf numFmtId="0" fontId="19" fillId="3" borderId="0" xfId="0" applyFont="1" applyFill="1" applyBorder="1" applyAlignment="1">
      <alignment horizontal="center" vertical="center"/>
    </xf>
    <xf numFmtId="0" fontId="19" fillId="3" borderId="12" xfId="0" applyFont="1" applyFill="1" applyBorder="1" applyAlignment="1">
      <alignment horizontal="center" vertical="center"/>
    </xf>
    <xf numFmtId="0" fontId="19" fillId="3" borderId="18" xfId="0" applyFont="1" applyFill="1" applyBorder="1" applyAlignment="1">
      <alignment vertical="center"/>
    </xf>
    <xf numFmtId="0" fontId="19" fillId="3" borderId="63" xfId="0" applyFont="1" applyFill="1" applyBorder="1" applyAlignment="1">
      <alignment vertical="center"/>
    </xf>
    <xf numFmtId="0" fontId="0" fillId="2" borderId="57" xfId="0" applyFill="1" applyBorder="1" applyAlignment="1">
      <alignment vertical="center"/>
    </xf>
    <xf numFmtId="0" fontId="19" fillId="3" borderId="0" xfId="0" applyFont="1" applyFill="1" applyBorder="1" applyAlignment="1">
      <alignment vertical="center"/>
    </xf>
    <xf numFmtId="2" fontId="5" fillId="3" borderId="40" xfId="0" applyNumberFormat="1" applyFont="1" applyFill="1" applyBorder="1" applyAlignment="1">
      <alignment horizontal="center" vertical="center"/>
    </xf>
    <xf numFmtId="1" fontId="5" fillId="3" borderId="7" xfId="0" applyNumberFormat="1" applyFont="1" applyFill="1" applyBorder="1" applyAlignment="1">
      <alignment horizontal="center" vertical="center"/>
    </xf>
    <xf numFmtId="0" fontId="0" fillId="5" borderId="36" xfId="0" applyFill="1" applyBorder="1" applyAlignment="1">
      <alignment horizontal="left" vertical="top"/>
    </xf>
    <xf numFmtId="0" fontId="0" fillId="5" borderId="36" xfId="0" applyFill="1" applyBorder="1" applyAlignment="1">
      <alignment horizontal="center" vertical="top"/>
    </xf>
    <xf numFmtId="0" fontId="0" fillId="5" borderId="36" xfId="0" applyFill="1" applyBorder="1" applyAlignment="1">
      <alignment horizontal="center"/>
    </xf>
    <xf numFmtId="0" fontId="24" fillId="0" borderId="0" xfId="0" applyFont="1"/>
    <xf numFmtId="0" fontId="25" fillId="0" borderId="0" xfId="0" applyFont="1" applyAlignment="1">
      <alignment horizontal="left" vertical="center" indent="10"/>
    </xf>
    <xf numFmtId="0" fontId="26" fillId="0" borderId="0" xfId="0" applyFont="1"/>
    <xf numFmtId="0" fontId="0" fillId="0" borderId="36" xfId="0" applyBorder="1"/>
    <xf numFmtId="0" fontId="0" fillId="0" borderId="36" xfId="0" applyBorder="1" applyAlignment="1">
      <alignment wrapText="1"/>
    </xf>
    <xf numFmtId="0" fontId="0" fillId="0" borderId="36" xfId="0" applyFill="1" applyBorder="1"/>
    <xf numFmtId="0" fontId="0" fillId="0" borderId="36" xfId="0" applyFill="1" applyBorder="1" applyAlignment="1">
      <alignment horizontal="center"/>
    </xf>
    <xf numFmtId="0" fontId="0" fillId="7" borderId="36" xfId="0" applyFill="1" applyBorder="1"/>
    <xf numFmtId="2" fontId="5" fillId="2" borderId="25" xfId="0" applyNumberFormat="1" applyFont="1" applyFill="1" applyBorder="1" applyAlignment="1">
      <alignment horizontal="center" vertical="center"/>
    </xf>
    <xf numFmtId="165" fontId="5" fillId="2" borderId="5" xfId="0" applyNumberFormat="1" applyFont="1" applyFill="1" applyBorder="1" applyAlignment="1">
      <alignment horizontal="center" vertical="center"/>
    </xf>
    <xf numFmtId="1" fontId="5" fillId="2" borderId="26" xfId="0" applyNumberFormat="1" applyFont="1" applyFill="1" applyBorder="1" applyAlignment="1">
      <alignment horizontal="center" vertical="center"/>
    </xf>
    <xf numFmtId="0" fontId="19" fillId="3" borderId="74" xfId="0" applyFont="1" applyFill="1" applyBorder="1" applyAlignment="1">
      <alignment vertical="center"/>
    </xf>
    <xf numFmtId="1" fontId="5" fillId="2" borderId="8" xfId="0" applyNumberFormat="1" applyFont="1" applyFill="1" applyBorder="1" applyAlignment="1">
      <alignment horizontal="center" vertical="center"/>
    </xf>
    <xf numFmtId="0" fontId="5" fillId="3" borderId="3" xfId="0" applyFont="1" applyFill="1" applyBorder="1" applyAlignment="1">
      <alignment vertical="center"/>
    </xf>
    <xf numFmtId="0" fontId="5" fillId="3" borderId="41" xfId="0" applyFont="1" applyFill="1" applyBorder="1" applyAlignment="1">
      <alignment horizontal="center" vertical="center"/>
    </xf>
    <xf numFmtId="0" fontId="19" fillId="3" borderId="38" xfId="0" applyFont="1" applyFill="1" applyBorder="1" applyAlignment="1">
      <alignment vertical="center"/>
    </xf>
    <xf numFmtId="0" fontId="5" fillId="3" borderId="66" xfId="0" applyFont="1" applyFill="1" applyBorder="1" applyAlignment="1">
      <alignment vertical="center"/>
    </xf>
    <xf numFmtId="0" fontId="5" fillId="3" borderId="64" xfId="0" applyFont="1" applyFill="1" applyBorder="1" applyAlignment="1">
      <alignment horizontal="center" vertical="center"/>
    </xf>
    <xf numFmtId="0" fontId="18" fillId="2" borderId="2" xfId="0" applyFont="1" applyFill="1" applyBorder="1" applyAlignment="1">
      <alignment vertical="center"/>
    </xf>
    <xf numFmtId="0" fontId="5" fillId="2" borderId="20" xfId="0" applyFont="1" applyFill="1" applyBorder="1" applyAlignment="1">
      <alignment horizontal="center" vertical="center"/>
    </xf>
    <xf numFmtId="0" fontId="5" fillId="2" borderId="3" xfId="0" applyFont="1" applyFill="1" applyBorder="1" applyAlignment="1">
      <alignment horizontal="center" vertical="center"/>
    </xf>
    <xf numFmtId="0" fontId="19" fillId="2" borderId="14"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17" xfId="0" applyFont="1" applyFill="1" applyBorder="1" applyAlignment="1">
      <alignment vertical="center"/>
    </xf>
    <xf numFmtId="0" fontId="19" fillId="2" borderId="4" xfId="0" applyFont="1" applyFill="1" applyBorder="1" applyAlignment="1">
      <alignment vertical="center"/>
    </xf>
    <xf numFmtId="0" fontId="5" fillId="2" borderId="4" xfId="0" applyFont="1" applyFill="1" applyBorder="1" applyAlignment="1">
      <alignment vertical="center"/>
    </xf>
    <xf numFmtId="0" fontId="5" fillId="2" borderId="2" xfId="0" applyFont="1" applyFill="1" applyBorder="1" applyAlignment="1">
      <alignment horizontal="center" vertical="center"/>
    </xf>
    <xf numFmtId="0" fontId="5" fillId="2" borderId="64" xfId="0" applyFont="1" applyFill="1" applyBorder="1" applyAlignment="1">
      <alignment vertical="center"/>
    </xf>
    <xf numFmtId="0" fontId="18" fillId="2" borderId="9" xfId="0" applyFont="1" applyFill="1" applyBorder="1" applyAlignment="1">
      <alignment vertical="center"/>
    </xf>
    <xf numFmtId="0" fontId="5" fillId="2" borderId="33" xfId="0" applyFont="1" applyFill="1" applyBorder="1" applyAlignment="1">
      <alignment vertical="center"/>
    </xf>
    <xf numFmtId="0" fontId="5" fillId="2" borderId="41" xfId="0" applyFont="1" applyFill="1" applyBorder="1" applyAlignment="1">
      <alignment vertical="center"/>
    </xf>
    <xf numFmtId="1" fontId="5" fillId="3" borderId="5" xfId="0" applyNumberFormat="1" applyFont="1" applyFill="1" applyBorder="1" applyAlignment="1">
      <alignment horizontal="center" vertical="center"/>
    </xf>
    <xf numFmtId="17" fontId="0" fillId="0" borderId="0" xfId="0" applyNumberFormat="1"/>
    <xf numFmtId="0" fontId="0" fillId="0" borderId="0" xfId="0" applyBorder="1"/>
    <xf numFmtId="0" fontId="13" fillId="0" borderId="0" xfId="0" applyFont="1"/>
    <xf numFmtId="0" fontId="0" fillId="0" borderId="0" xfId="0" applyFill="1" applyBorder="1"/>
    <xf numFmtId="0" fontId="5" fillId="0" borderId="0" xfId="0" applyFont="1" applyFill="1" applyBorder="1" applyAlignment="1">
      <alignment vertical="center"/>
    </xf>
    <xf numFmtId="0" fontId="13" fillId="0" borderId="50" xfId="0" applyFont="1" applyBorder="1" applyAlignment="1">
      <alignment horizontal="center"/>
    </xf>
    <xf numFmtId="0" fontId="13" fillId="0" borderId="52" xfId="0" applyFont="1" applyBorder="1" applyAlignment="1">
      <alignment horizontal="center"/>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457200</xdr:colOff>
      <xdr:row>3</xdr:row>
      <xdr:rowOff>171450</xdr:rowOff>
    </xdr:from>
    <xdr:to>
      <xdr:col>3</xdr:col>
      <xdr:colOff>76201</xdr:colOff>
      <xdr:row>13</xdr:row>
      <xdr:rowOff>171450</xdr:rowOff>
    </xdr:to>
    <xdr:pic>
      <xdr:nvPicPr>
        <xdr:cNvPr id="2" name="image24.png"/>
        <xdr:cNvPicPr/>
      </xdr:nvPicPr>
      <xdr:blipFill>
        <a:blip xmlns:r="http://schemas.openxmlformats.org/officeDocument/2006/relationships" r:embed="rId1" cstate="print"/>
        <a:srcRect/>
        <a:stretch>
          <a:fillRect/>
        </a:stretch>
      </xdr:blipFill>
      <xdr:spPr>
        <a:xfrm>
          <a:off x="1066800" y="742950"/>
          <a:ext cx="5829301" cy="1905000"/>
        </a:xfrm>
        <a:prstGeom prst="rect">
          <a:avLst/>
        </a:prstGeom>
        <a:solidFill>
          <a:sysClr val="window" lastClr="FFFFFF"/>
        </a:solidFill>
        <a:ln w="127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0</xdr:col>
      <xdr:colOff>0</xdr:colOff>
      <xdr:row>1</xdr:row>
      <xdr:rowOff>0</xdr:rowOff>
    </xdr:from>
    <xdr:to>
      <xdr:col>9</xdr:col>
      <xdr:colOff>361950</xdr:colOff>
      <xdr:row>3</xdr:row>
      <xdr:rowOff>114300</xdr:rowOff>
    </xdr:to>
    <xdr:sp macro="" textlink="">
      <xdr:nvSpPr>
        <xdr:cNvPr id="3" name="TextBox 2"/>
        <xdr:cNvSpPr txBox="1"/>
      </xdr:nvSpPr>
      <xdr:spPr>
        <a:xfrm>
          <a:off x="0" y="190500"/>
          <a:ext cx="9058275"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end-of-life</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of products used during the manufacturing, distribution, retail, use stage or after use shall be included in the overall modelling of the life cycle of the product. The</a:t>
          </a:r>
          <a:r>
            <a:rPr lang="en-GB" sz="1100" baseline="0">
              <a:solidFill>
                <a:schemeClr val="dk1"/>
              </a:solidFill>
              <a:effectLst/>
              <a:latin typeface="+mn-lt"/>
              <a:ea typeface="+mn-ea"/>
              <a:cs typeface="+mn-cs"/>
            </a:rPr>
            <a:t> Circular Footprint Formula shall be used </a:t>
          </a:r>
          <a:r>
            <a:rPr lang="en-GB" sz="1100">
              <a:solidFill>
                <a:schemeClr val="dk1"/>
              </a:solidFill>
              <a:effectLst/>
              <a:latin typeface="+mn-lt"/>
              <a:ea typeface="+mn-ea"/>
              <a:cs typeface="+mn-cs"/>
            </a:rPr>
            <a:t>to deal with multi-functionality in recycling, re-use and energy recovery situations:</a:t>
          </a:r>
          <a:endParaRPr lang="en-GB" sz="1100"/>
        </a:p>
      </xdr:txBody>
    </xdr:sp>
    <xdr:clientData/>
  </xdr:twoCellAnchor>
  <xdr:twoCellAnchor>
    <xdr:from>
      <xdr:col>3</xdr:col>
      <xdr:colOff>438149</xdr:colOff>
      <xdr:row>16</xdr:row>
      <xdr:rowOff>161925</xdr:rowOff>
    </xdr:from>
    <xdr:to>
      <xdr:col>16</xdr:col>
      <xdr:colOff>381000</xdr:colOff>
      <xdr:row>37</xdr:row>
      <xdr:rowOff>114300</xdr:rowOff>
    </xdr:to>
    <xdr:sp macro="" textlink="">
      <xdr:nvSpPr>
        <xdr:cNvPr id="4" name="TextBox 3"/>
        <xdr:cNvSpPr txBox="1"/>
      </xdr:nvSpPr>
      <xdr:spPr>
        <a:xfrm>
          <a:off x="5476874" y="3971925"/>
          <a:ext cx="7867651" cy="455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l"/>
          <a:r>
            <a:rPr lang="en-GB" sz="1100" b="1">
              <a:solidFill>
                <a:schemeClr val="dk1"/>
              </a:solidFill>
              <a:effectLst/>
              <a:latin typeface="+mn-lt"/>
              <a:ea typeface="+mn-ea"/>
              <a:cs typeface="+mn-cs"/>
            </a:rPr>
            <a:t>The parameters of the Circular Footprint Formula :</a:t>
          </a:r>
        </a:p>
        <a:p>
          <a:pPr lvl="0" algn="l"/>
          <a:r>
            <a:rPr lang="en-GB" sz="1100" b="1">
              <a:solidFill>
                <a:schemeClr val="dk1"/>
              </a:solidFill>
              <a:effectLst/>
              <a:latin typeface="+mn-lt"/>
              <a:ea typeface="+mn-ea"/>
              <a:cs typeface="+mn-cs"/>
            </a:rPr>
            <a:t>A:</a:t>
          </a:r>
          <a:r>
            <a:rPr lang="en-GB" sz="1100">
              <a:solidFill>
                <a:schemeClr val="dk1"/>
              </a:solidFill>
              <a:effectLst/>
              <a:latin typeface="+mn-lt"/>
              <a:ea typeface="+mn-ea"/>
              <a:cs typeface="+mn-cs"/>
            </a:rPr>
            <a:t> allocation factor of burdens and credits between supplier and user of recycled materials.</a:t>
          </a:r>
        </a:p>
        <a:p>
          <a:r>
            <a:rPr lang="en-GB" sz="1100" b="1">
              <a:solidFill>
                <a:schemeClr val="dk1"/>
              </a:solidFill>
              <a:effectLst/>
              <a:latin typeface="+mn-lt"/>
              <a:ea typeface="+mn-ea"/>
              <a:cs typeface="+mn-cs"/>
            </a:rPr>
            <a:t>B:</a:t>
          </a:r>
          <a:r>
            <a:rPr lang="en-GB" sz="1100">
              <a:solidFill>
                <a:schemeClr val="dk1"/>
              </a:solidFill>
              <a:effectLst/>
              <a:latin typeface="+mn-lt"/>
              <a:ea typeface="+mn-ea"/>
              <a:cs typeface="+mn-cs"/>
            </a:rPr>
            <a:t> allocation factor of energy recovery processes: it applies both to burdens and credits.</a:t>
          </a:r>
        </a:p>
        <a:p>
          <a:r>
            <a:rPr lang="en-GB" sz="1100" b="1">
              <a:solidFill>
                <a:schemeClr val="dk1"/>
              </a:solidFill>
              <a:effectLst/>
              <a:latin typeface="+mn-lt"/>
              <a:ea typeface="+mn-ea"/>
              <a:cs typeface="+mn-cs"/>
            </a:rPr>
            <a:t>Qs</a:t>
          </a:r>
          <a:r>
            <a:rPr lang="en-GB" sz="1100" b="1" baseline="-25000">
              <a:solidFill>
                <a:schemeClr val="dk1"/>
              </a:solidFill>
              <a:effectLst/>
              <a:latin typeface="+mn-lt"/>
              <a:ea typeface="+mn-ea"/>
              <a:cs typeface="+mn-cs"/>
            </a:rPr>
            <a:t>in</a:t>
          </a:r>
          <a:r>
            <a:rPr lang="en-GB" sz="1100" b="1">
              <a:solidFill>
                <a:schemeClr val="dk1"/>
              </a:solidFill>
              <a:effectLst/>
              <a:latin typeface="+mn-lt"/>
              <a:ea typeface="+mn-ea"/>
              <a:cs typeface="+mn-cs"/>
            </a:rPr>
            <a:t>:</a:t>
          </a:r>
          <a:r>
            <a:rPr lang="en-GB" sz="1100">
              <a:solidFill>
                <a:schemeClr val="dk1"/>
              </a:solidFill>
              <a:effectLst/>
              <a:latin typeface="+mn-lt"/>
              <a:ea typeface="+mn-ea"/>
              <a:cs typeface="+mn-cs"/>
            </a:rPr>
            <a:t> quality of the ingoing secondary material, i.e. the quality of the recycled material at the point of substitution.</a:t>
          </a:r>
        </a:p>
        <a:p>
          <a:r>
            <a:rPr lang="en-GB" sz="1100" b="1">
              <a:solidFill>
                <a:schemeClr val="dk1"/>
              </a:solidFill>
              <a:effectLst/>
              <a:latin typeface="+mn-lt"/>
              <a:ea typeface="+mn-ea"/>
              <a:cs typeface="+mn-cs"/>
            </a:rPr>
            <a:t>Qs</a:t>
          </a:r>
          <a:r>
            <a:rPr lang="en-GB" sz="1100" b="1" baseline="-25000">
              <a:solidFill>
                <a:schemeClr val="dk1"/>
              </a:solidFill>
              <a:effectLst/>
              <a:latin typeface="+mn-lt"/>
              <a:ea typeface="+mn-ea"/>
              <a:cs typeface="+mn-cs"/>
            </a:rPr>
            <a:t>out</a:t>
          </a:r>
          <a:r>
            <a:rPr lang="en-GB" sz="1100" b="1">
              <a:solidFill>
                <a:schemeClr val="dk1"/>
              </a:solidFill>
              <a:effectLst/>
              <a:latin typeface="+mn-lt"/>
              <a:ea typeface="+mn-ea"/>
              <a:cs typeface="+mn-cs"/>
            </a:rPr>
            <a:t>:</a:t>
          </a:r>
          <a:r>
            <a:rPr lang="en-GB" sz="1100">
              <a:solidFill>
                <a:schemeClr val="dk1"/>
              </a:solidFill>
              <a:effectLst/>
              <a:latin typeface="+mn-lt"/>
              <a:ea typeface="+mn-ea"/>
              <a:cs typeface="+mn-cs"/>
            </a:rPr>
            <a:t> quality of the outgoing secondary material, i.e. the quality of the recyclable material at the point of substitution.</a:t>
          </a:r>
        </a:p>
        <a:p>
          <a:r>
            <a:rPr lang="en-GB" sz="1100" b="1">
              <a:solidFill>
                <a:schemeClr val="dk1"/>
              </a:solidFill>
              <a:effectLst/>
              <a:latin typeface="+mn-lt"/>
              <a:ea typeface="+mn-ea"/>
              <a:cs typeface="+mn-cs"/>
            </a:rPr>
            <a:t>Q</a:t>
          </a:r>
          <a:r>
            <a:rPr lang="en-GB" sz="1100" b="1" baseline="-25000">
              <a:solidFill>
                <a:schemeClr val="dk1"/>
              </a:solidFill>
              <a:effectLst/>
              <a:latin typeface="+mn-lt"/>
              <a:ea typeface="+mn-ea"/>
              <a:cs typeface="+mn-cs"/>
            </a:rPr>
            <a:t>p</a:t>
          </a:r>
          <a:r>
            <a:rPr lang="en-GB" sz="1100" b="1">
              <a:solidFill>
                <a:schemeClr val="dk1"/>
              </a:solidFill>
              <a:effectLst/>
              <a:latin typeface="+mn-lt"/>
              <a:ea typeface="+mn-ea"/>
              <a:cs typeface="+mn-cs"/>
            </a:rPr>
            <a:t>:</a:t>
          </a:r>
          <a:r>
            <a:rPr lang="en-GB" sz="1100">
              <a:solidFill>
                <a:schemeClr val="dk1"/>
              </a:solidFill>
              <a:effectLst/>
              <a:latin typeface="+mn-lt"/>
              <a:ea typeface="+mn-ea"/>
              <a:cs typeface="+mn-cs"/>
            </a:rPr>
            <a:t> quality of the primary material, i.e. quality of the virgin material.</a:t>
          </a:r>
        </a:p>
        <a:p>
          <a:r>
            <a:rPr lang="en-GB" sz="1100" b="1">
              <a:solidFill>
                <a:schemeClr val="dk1"/>
              </a:solidFill>
              <a:effectLst/>
              <a:latin typeface="+mn-lt"/>
              <a:ea typeface="+mn-ea"/>
              <a:cs typeface="+mn-cs"/>
            </a:rPr>
            <a:t>R</a:t>
          </a:r>
          <a:r>
            <a:rPr lang="en-GB" sz="1100" b="1" baseline="-25000">
              <a:solidFill>
                <a:schemeClr val="dk1"/>
              </a:solidFill>
              <a:effectLst/>
              <a:latin typeface="+mn-lt"/>
              <a:ea typeface="+mn-ea"/>
              <a:cs typeface="+mn-cs"/>
            </a:rPr>
            <a:t>1</a:t>
          </a:r>
          <a:r>
            <a:rPr lang="en-GB" sz="1100" b="1">
              <a:solidFill>
                <a:schemeClr val="dk1"/>
              </a:solidFill>
              <a:effectLst/>
              <a:latin typeface="+mn-lt"/>
              <a:ea typeface="+mn-ea"/>
              <a:cs typeface="+mn-cs"/>
            </a:rPr>
            <a:t>:</a:t>
          </a:r>
          <a:r>
            <a:rPr lang="en-GB" sz="1100">
              <a:solidFill>
                <a:schemeClr val="dk1"/>
              </a:solidFill>
              <a:effectLst/>
              <a:latin typeface="+mn-lt"/>
              <a:ea typeface="+mn-ea"/>
              <a:cs typeface="+mn-cs"/>
            </a:rPr>
            <a:t> it is the proportion of material in the input to the production that has been recycled from a previous system.</a:t>
          </a:r>
        </a:p>
        <a:p>
          <a:r>
            <a:rPr lang="en-GB" sz="1100" b="1">
              <a:solidFill>
                <a:schemeClr val="dk1"/>
              </a:solidFill>
              <a:effectLst/>
              <a:latin typeface="+mn-lt"/>
              <a:ea typeface="+mn-ea"/>
              <a:cs typeface="+mn-cs"/>
            </a:rPr>
            <a:t>R</a:t>
          </a:r>
          <a:r>
            <a:rPr lang="en-GB" sz="1100" b="1" baseline="-25000">
              <a:solidFill>
                <a:schemeClr val="dk1"/>
              </a:solidFill>
              <a:effectLst/>
              <a:latin typeface="+mn-lt"/>
              <a:ea typeface="+mn-ea"/>
              <a:cs typeface="+mn-cs"/>
            </a:rPr>
            <a:t>2</a:t>
          </a:r>
          <a:r>
            <a:rPr lang="en-GB" sz="1100" b="1">
              <a:solidFill>
                <a:schemeClr val="dk1"/>
              </a:solidFill>
              <a:effectLst/>
              <a:latin typeface="+mn-lt"/>
              <a:ea typeface="+mn-ea"/>
              <a:cs typeface="+mn-cs"/>
            </a:rPr>
            <a:t>:</a:t>
          </a:r>
          <a:r>
            <a:rPr lang="en-GB" sz="1100">
              <a:solidFill>
                <a:schemeClr val="dk1"/>
              </a:solidFill>
              <a:effectLst/>
              <a:latin typeface="+mn-lt"/>
              <a:ea typeface="+mn-ea"/>
              <a:cs typeface="+mn-cs"/>
            </a:rPr>
            <a:t> it is the proportion of the material in the product that will be recycled (or reused) in a subsequent system. R2 shall therefore take into account the inefficiencies in the collection and recycling (or reuse) processes. R2 shall be measured at the output of the recycling plant.</a:t>
          </a:r>
        </a:p>
        <a:p>
          <a:r>
            <a:rPr lang="en-GB" sz="1100" b="1">
              <a:solidFill>
                <a:schemeClr val="dk1"/>
              </a:solidFill>
              <a:effectLst/>
              <a:latin typeface="+mn-lt"/>
              <a:ea typeface="+mn-ea"/>
              <a:cs typeface="+mn-cs"/>
            </a:rPr>
            <a:t>R</a:t>
          </a:r>
          <a:r>
            <a:rPr lang="en-GB" sz="1100" b="1" baseline="-25000">
              <a:solidFill>
                <a:schemeClr val="dk1"/>
              </a:solidFill>
              <a:effectLst/>
              <a:latin typeface="+mn-lt"/>
              <a:ea typeface="+mn-ea"/>
              <a:cs typeface="+mn-cs"/>
            </a:rPr>
            <a:t>3</a:t>
          </a:r>
          <a:r>
            <a:rPr lang="en-GB" sz="1100" b="1">
              <a:solidFill>
                <a:schemeClr val="dk1"/>
              </a:solidFill>
              <a:effectLst/>
              <a:latin typeface="+mn-lt"/>
              <a:ea typeface="+mn-ea"/>
              <a:cs typeface="+mn-cs"/>
            </a:rPr>
            <a:t>:</a:t>
          </a:r>
          <a:r>
            <a:rPr lang="en-GB" sz="1100">
              <a:solidFill>
                <a:schemeClr val="dk1"/>
              </a:solidFill>
              <a:effectLst/>
              <a:latin typeface="+mn-lt"/>
              <a:ea typeface="+mn-ea"/>
              <a:cs typeface="+mn-cs"/>
            </a:rPr>
            <a:t> it is the proportion of the material in the product that is used for energy recovery at EoL.</a:t>
          </a:r>
        </a:p>
        <a:p>
          <a:r>
            <a:rPr lang="en-GB" sz="1100" b="1">
              <a:solidFill>
                <a:schemeClr val="dk1"/>
              </a:solidFill>
              <a:effectLst/>
              <a:latin typeface="+mn-lt"/>
              <a:ea typeface="+mn-ea"/>
              <a:cs typeface="+mn-cs"/>
            </a:rPr>
            <a:t>E</a:t>
          </a:r>
          <a:r>
            <a:rPr lang="en-GB" sz="1100" b="1" baseline="-25000">
              <a:solidFill>
                <a:schemeClr val="dk1"/>
              </a:solidFill>
              <a:effectLst/>
              <a:latin typeface="+mn-lt"/>
              <a:ea typeface="+mn-ea"/>
              <a:cs typeface="+mn-cs"/>
            </a:rPr>
            <a:t>recycled</a:t>
          </a:r>
          <a:r>
            <a:rPr lang="en-GB" sz="1100" b="1">
              <a:solidFill>
                <a:schemeClr val="dk1"/>
              </a:solidFill>
              <a:effectLst/>
              <a:latin typeface="+mn-lt"/>
              <a:ea typeface="+mn-ea"/>
              <a:cs typeface="+mn-cs"/>
            </a:rPr>
            <a:t> (E</a:t>
          </a:r>
          <a:r>
            <a:rPr lang="en-GB" sz="1100" b="1" baseline="-25000">
              <a:solidFill>
                <a:schemeClr val="dk1"/>
              </a:solidFill>
              <a:effectLst/>
              <a:latin typeface="+mn-lt"/>
              <a:ea typeface="+mn-ea"/>
              <a:cs typeface="+mn-cs"/>
            </a:rPr>
            <a:t>rec</a:t>
          </a:r>
          <a:r>
            <a:rPr lang="en-GB" sz="1100" b="1">
              <a:solidFill>
                <a:schemeClr val="dk1"/>
              </a:solidFill>
              <a:effectLst/>
              <a:latin typeface="+mn-lt"/>
              <a:ea typeface="+mn-ea"/>
              <a:cs typeface="+mn-cs"/>
            </a:rPr>
            <a:t>):</a:t>
          </a:r>
          <a:r>
            <a:rPr lang="en-GB" sz="1100">
              <a:solidFill>
                <a:schemeClr val="dk1"/>
              </a:solidFill>
              <a:effectLst/>
              <a:latin typeface="+mn-lt"/>
              <a:ea typeface="+mn-ea"/>
              <a:cs typeface="+mn-cs"/>
            </a:rPr>
            <a:t> specific emissions and resources consumed (per unit of analysis) arising from the recycling process of the recycled (reused) material, including collection, sorting and transportation process.</a:t>
          </a:r>
        </a:p>
        <a:p>
          <a:r>
            <a:rPr lang="en-GB" sz="1100" b="1">
              <a:solidFill>
                <a:schemeClr val="dk1"/>
              </a:solidFill>
              <a:effectLst/>
              <a:latin typeface="+mn-lt"/>
              <a:ea typeface="+mn-ea"/>
              <a:cs typeface="+mn-cs"/>
            </a:rPr>
            <a:t>E</a:t>
          </a:r>
          <a:r>
            <a:rPr lang="en-GB" sz="1100" b="1" baseline="-25000">
              <a:solidFill>
                <a:schemeClr val="dk1"/>
              </a:solidFill>
              <a:effectLst/>
              <a:latin typeface="+mn-lt"/>
              <a:ea typeface="+mn-ea"/>
              <a:cs typeface="+mn-cs"/>
            </a:rPr>
            <a:t>recyclingEoL</a:t>
          </a:r>
          <a:r>
            <a:rPr lang="en-GB" sz="1100" b="1">
              <a:solidFill>
                <a:schemeClr val="dk1"/>
              </a:solidFill>
              <a:effectLst/>
              <a:latin typeface="+mn-lt"/>
              <a:ea typeface="+mn-ea"/>
              <a:cs typeface="+mn-cs"/>
            </a:rPr>
            <a:t> (E</a:t>
          </a:r>
          <a:r>
            <a:rPr lang="en-GB" sz="1100" b="1" baseline="-25000">
              <a:solidFill>
                <a:schemeClr val="dk1"/>
              </a:solidFill>
              <a:effectLst/>
              <a:latin typeface="+mn-lt"/>
              <a:ea typeface="+mn-ea"/>
              <a:cs typeface="+mn-cs"/>
            </a:rPr>
            <a:t>recEoL</a:t>
          </a:r>
          <a:r>
            <a:rPr lang="en-GB" sz="1100" b="1">
              <a:solidFill>
                <a:schemeClr val="dk1"/>
              </a:solidFill>
              <a:effectLst/>
              <a:latin typeface="+mn-lt"/>
              <a:ea typeface="+mn-ea"/>
              <a:cs typeface="+mn-cs"/>
            </a:rPr>
            <a:t>):</a:t>
          </a:r>
          <a:r>
            <a:rPr lang="en-GB" sz="1100">
              <a:solidFill>
                <a:schemeClr val="dk1"/>
              </a:solidFill>
              <a:effectLst/>
              <a:latin typeface="+mn-lt"/>
              <a:ea typeface="+mn-ea"/>
              <a:cs typeface="+mn-cs"/>
            </a:rPr>
            <a:t> specific emissions and resources consumed (per unit of analysis) arising from the recycling process at EoL, including collection, sorting and transportation process.</a:t>
          </a:r>
        </a:p>
        <a:p>
          <a:r>
            <a:rPr lang="en-GB" sz="1100" b="1">
              <a:solidFill>
                <a:schemeClr val="dk1"/>
              </a:solidFill>
              <a:effectLst/>
              <a:latin typeface="+mn-lt"/>
              <a:ea typeface="+mn-ea"/>
              <a:cs typeface="+mn-cs"/>
            </a:rPr>
            <a:t>E</a:t>
          </a:r>
          <a:r>
            <a:rPr lang="en-GB" sz="1100" b="1" baseline="-25000">
              <a:solidFill>
                <a:schemeClr val="dk1"/>
              </a:solidFill>
              <a:effectLst/>
              <a:latin typeface="+mn-lt"/>
              <a:ea typeface="+mn-ea"/>
              <a:cs typeface="+mn-cs"/>
            </a:rPr>
            <a:t>v</a:t>
          </a:r>
          <a:r>
            <a:rPr lang="en-GB" sz="1100" b="1">
              <a:solidFill>
                <a:schemeClr val="dk1"/>
              </a:solidFill>
              <a:effectLst/>
              <a:latin typeface="+mn-lt"/>
              <a:ea typeface="+mn-ea"/>
              <a:cs typeface="+mn-cs"/>
            </a:rPr>
            <a:t>:</a:t>
          </a:r>
          <a:r>
            <a:rPr lang="en-GB" sz="1100">
              <a:solidFill>
                <a:schemeClr val="dk1"/>
              </a:solidFill>
              <a:effectLst/>
              <a:latin typeface="+mn-lt"/>
              <a:ea typeface="+mn-ea"/>
              <a:cs typeface="+mn-cs"/>
            </a:rPr>
            <a:t> specific emissions and resources consumed (per unit of analysis) arising from the acquisition and pre-processing of virgin material.</a:t>
          </a:r>
        </a:p>
        <a:p>
          <a:r>
            <a:rPr lang="en-GB" sz="1100" b="1">
              <a:solidFill>
                <a:schemeClr val="dk1"/>
              </a:solidFill>
              <a:effectLst/>
              <a:latin typeface="+mn-lt"/>
              <a:ea typeface="+mn-ea"/>
              <a:cs typeface="+mn-cs"/>
            </a:rPr>
            <a:t>E*</a:t>
          </a:r>
          <a:r>
            <a:rPr lang="en-GB" sz="1100" b="1" baseline="-25000">
              <a:solidFill>
                <a:schemeClr val="dk1"/>
              </a:solidFill>
              <a:effectLst/>
              <a:latin typeface="+mn-lt"/>
              <a:ea typeface="+mn-ea"/>
              <a:cs typeface="+mn-cs"/>
            </a:rPr>
            <a:t>v</a:t>
          </a:r>
          <a:r>
            <a:rPr lang="en-GB" sz="1100" b="1">
              <a:solidFill>
                <a:schemeClr val="dk1"/>
              </a:solidFill>
              <a:effectLst/>
              <a:latin typeface="+mn-lt"/>
              <a:ea typeface="+mn-ea"/>
              <a:cs typeface="+mn-cs"/>
            </a:rPr>
            <a:t>:</a:t>
          </a:r>
          <a:r>
            <a:rPr lang="en-GB" sz="1100">
              <a:solidFill>
                <a:schemeClr val="dk1"/>
              </a:solidFill>
              <a:effectLst/>
              <a:latin typeface="+mn-lt"/>
              <a:ea typeface="+mn-ea"/>
              <a:cs typeface="+mn-cs"/>
            </a:rPr>
            <a:t> specific emissions and resources consumed (per unit of analysis) arising from the acquisition and pre-processing of virgin material assumed to be substituted by recyclable materials.</a:t>
          </a:r>
        </a:p>
        <a:p>
          <a:r>
            <a:rPr lang="en-GB" sz="1100" b="1">
              <a:solidFill>
                <a:schemeClr val="dk1"/>
              </a:solidFill>
              <a:effectLst/>
              <a:latin typeface="+mn-lt"/>
              <a:ea typeface="+mn-ea"/>
              <a:cs typeface="+mn-cs"/>
            </a:rPr>
            <a:t>EER:</a:t>
          </a:r>
          <a:r>
            <a:rPr lang="en-GB" sz="1100">
              <a:solidFill>
                <a:schemeClr val="dk1"/>
              </a:solidFill>
              <a:effectLst/>
              <a:latin typeface="+mn-lt"/>
              <a:ea typeface="+mn-ea"/>
              <a:cs typeface="+mn-cs"/>
            </a:rPr>
            <a:t> specific emissions and resources consumed (per unit of analysis) arising from the energy recovery process (e.g. incineration with energy recovery, landfill with energy recovery, …).</a:t>
          </a:r>
        </a:p>
        <a:p>
          <a:r>
            <a:rPr lang="en-GB" sz="1100" b="1">
              <a:solidFill>
                <a:schemeClr val="dk1"/>
              </a:solidFill>
              <a:effectLst/>
              <a:latin typeface="+mn-lt"/>
              <a:ea typeface="+mn-ea"/>
              <a:cs typeface="+mn-cs"/>
            </a:rPr>
            <a:t>E</a:t>
          </a:r>
          <a:r>
            <a:rPr lang="en-GB" sz="1100" b="1" baseline="-25000">
              <a:solidFill>
                <a:schemeClr val="dk1"/>
              </a:solidFill>
              <a:effectLst/>
              <a:latin typeface="+mn-lt"/>
              <a:ea typeface="+mn-ea"/>
              <a:cs typeface="+mn-cs"/>
            </a:rPr>
            <a:t>SE,heat </a:t>
          </a:r>
          <a:r>
            <a:rPr lang="en-GB" sz="1100" b="1">
              <a:solidFill>
                <a:schemeClr val="dk1"/>
              </a:solidFill>
              <a:effectLst/>
              <a:latin typeface="+mn-lt"/>
              <a:ea typeface="+mn-ea"/>
              <a:cs typeface="+mn-cs"/>
            </a:rPr>
            <a:t>and E</a:t>
          </a:r>
          <a:r>
            <a:rPr lang="en-GB" sz="1100" b="1" baseline="-25000">
              <a:solidFill>
                <a:schemeClr val="dk1"/>
              </a:solidFill>
              <a:effectLst/>
              <a:latin typeface="+mn-lt"/>
              <a:ea typeface="+mn-ea"/>
              <a:cs typeface="+mn-cs"/>
            </a:rPr>
            <a:t>SE,elec</a:t>
          </a:r>
          <a:r>
            <a:rPr lang="en-GB" sz="1100" b="1">
              <a:solidFill>
                <a:schemeClr val="dk1"/>
              </a:solidFill>
              <a:effectLst/>
              <a:latin typeface="+mn-lt"/>
              <a:ea typeface="+mn-ea"/>
              <a:cs typeface="+mn-cs"/>
            </a:rPr>
            <a:t>:</a:t>
          </a:r>
          <a:r>
            <a:rPr lang="en-GB" sz="1100">
              <a:solidFill>
                <a:schemeClr val="dk1"/>
              </a:solidFill>
              <a:effectLst/>
              <a:latin typeface="+mn-lt"/>
              <a:ea typeface="+mn-ea"/>
              <a:cs typeface="+mn-cs"/>
            </a:rPr>
            <a:t> specific emissions and resources consumed (per unit of analysis) that would have arisen from the specific substituted energy source, heat and electricity respectively.</a:t>
          </a:r>
        </a:p>
        <a:p>
          <a:r>
            <a:rPr lang="en-GB" sz="1100" b="1">
              <a:solidFill>
                <a:schemeClr val="dk1"/>
              </a:solidFill>
              <a:effectLst/>
              <a:latin typeface="+mn-lt"/>
              <a:ea typeface="+mn-ea"/>
              <a:cs typeface="+mn-cs"/>
            </a:rPr>
            <a:t>ED:</a:t>
          </a:r>
          <a:r>
            <a:rPr lang="en-GB" sz="1100">
              <a:solidFill>
                <a:schemeClr val="dk1"/>
              </a:solidFill>
              <a:effectLst/>
              <a:latin typeface="+mn-lt"/>
              <a:ea typeface="+mn-ea"/>
              <a:cs typeface="+mn-cs"/>
            </a:rPr>
            <a:t> specific emissions and resources consumed (per unit of analysis) arising from disposal of waste material at the EoL of the analysed product, without energy recovery.</a:t>
          </a:r>
        </a:p>
        <a:p>
          <a:r>
            <a:rPr lang="en-GB" sz="1100" b="1">
              <a:solidFill>
                <a:schemeClr val="dk1"/>
              </a:solidFill>
              <a:effectLst/>
              <a:latin typeface="+mn-lt"/>
              <a:ea typeface="+mn-ea"/>
              <a:cs typeface="+mn-cs"/>
            </a:rPr>
            <a:t>X</a:t>
          </a:r>
          <a:r>
            <a:rPr lang="en-GB" sz="1100" b="1" baseline="-25000">
              <a:solidFill>
                <a:schemeClr val="dk1"/>
              </a:solidFill>
              <a:effectLst/>
              <a:latin typeface="+mn-lt"/>
              <a:ea typeface="+mn-ea"/>
              <a:cs typeface="+mn-cs"/>
            </a:rPr>
            <a:t>ER,heat</a:t>
          </a:r>
          <a:r>
            <a:rPr lang="en-GB" sz="1100" b="1">
              <a:solidFill>
                <a:schemeClr val="dk1"/>
              </a:solidFill>
              <a:effectLst/>
              <a:latin typeface="+mn-lt"/>
              <a:ea typeface="+mn-ea"/>
              <a:cs typeface="+mn-cs"/>
            </a:rPr>
            <a:t> and X</a:t>
          </a:r>
          <a:r>
            <a:rPr lang="en-GB" sz="1100" b="1" baseline="-25000">
              <a:solidFill>
                <a:schemeClr val="dk1"/>
              </a:solidFill>
              <a:effectLst/>
              <a:latin typeface="+mn-lt"/>
              <a:ea typeface="+mn-ea"/>
              <a:cs typeface="+mn-cs"/>
            </a:rPr>
            <a:t>ER,elec</a:t>
          </a:r>
          <a:r>
            <a:rPr lang="en-GB" sz="1100" b="1">
              <a:solidFill>
                <a:schemeClr val="dk1"/>
              </a:solidFill>
              <a:effectLst/>
              <a:latin typeface="+mn-lt"/>
              <a:ea typeface="+mn-ea"/>
              <a:cs typeface="+mn-cs"/>
            </a:rPr>
            <a:t>:</a:t>
          </a:r>
          <a:r>
            <a:rPr lang="en-GB" sz="1100">
              <a:solidFill>
                <a:schemeClr val="dk1"/>
              </a:solidFill>
              <a:effectLst/>
              <a:latin typeface="+mn-lt"/>
              <a:ea typeface="+mn-ea"/>
              <a:cs typeface="+mn-cs"/>
            </a:rPr>
            <a:t> the efficiency of the energy recovery process for both heat and electricity.</a:t>
          </a:r>
        </a:p>
        <a:p>
          <a:r>
            <a:rPr lang="en-GB" sz="1100" b="1">
              <a:solidFill>
                <a:schemeClr val="dk1"/>
              </a:solidFill>
              <a:effectLst/>
              <a:latin typeface="+mn-lt"/>
              <a:ea typeface="+mn-ea"/>
              <a:cs typeface="+mn-cs"/>
            </a:rPr>
            <a:t>LHV:</a:t>
          </a:r>
          <a:r>
            <a:rPr lang="en-GB" sz="1100">
              <a:solidFill>
                <a:schemeClr val="dk1"/>
              </a:solidFill>
              <a:effectLst/>
              <a:latin typeface="+mn-lt"/>
              <a:ea typeface="+mn-ea"/>
              <a:cs typeface="+mn-cs"/>
            </a:rPr>
            <a:t> Lower Heating Value of the material in the product that is used for energy recovery.</a:t>
          </a: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590550</xdr:colOff>
      <xdr:row>2</xdr:row>
      <xdr:rowOff>123825</xdr:rowOff>
    </xdr:from>
    <xdr:to>
      <xdr:col>7</xdr:col>
      <xdr:colOff>476250</xdr:colOff>
      <xdr:row>6</xdr:row>
      <xdr:rowOff>28575</xdr:rowOff>
    </xdr:to>
    <xdr:sp macro="" textlink="">
      <xdr:nvSpPr>
        <xdr:cNvPr id="2" name="TextBox 1"/>
        <xdr:cNvSpPr txBox="1"/>
      </xdr:nvSpPr>
      <xdr:spPr>
        <a:xfrm>
          <a:off x="590550" y="504825"/>
          <a:ext cx="4762500"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Values in this worksheet are applicable only to packaging materials.</a:t>
          </a:r>
        </a:p>
        <a:p>
          <a:r>
            <a:rPr lang="en-US" sz="1100"/>
            <a:t>They are based on the document used in the EF pilot phase: "PEF-OEF_EOL DefaultData_V1.2_uploaded"</a:t>
          </a:r>
        </a:p>
        <a:p>
          <a:r>
            <a:rPr lang="en-US" sz="1100" b="0" i="0" u="none" strike="noStrike">
              <a:solidFill>
                <a:schemeClr val="dk1"/>
              </a:solidFill>
              <a:effectLst/>
              <a:latin typeface="+mn-lt"/>
              <a:ea typeface="+mn-ea"/>
              <a:cs typeface="+mn-cs"/>
            </a:rPr>
            <a:t>Default values can be lowered in specific cases, if justified in the PEFCR/OEFSR</a:t>
          </a:r>
          <a:r>
            <a:rPr lang="en-US"/>
            <a:t>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7:C37"/>
  <sheetViews>
    <sheetView tabSelected="1" workbookViewId="0"/>
  </sheetViews>
  <sheetFormatPr defaultRowHeight="15" x14ac:dyDescent="0.25"/>
  <cols>
    <col min="3" max="3" width="84" customWidth="1"/>
  </cols>
  <sheetData>
    <row r="17" spans="2:3" ht="15.75" thickBot="1" x14ac:dyDescent="0.3"/>
    <row r="18" spans="2:3" ht="15.75" thickBot="1" x14ac:dyDescent="0.3">
      <c r="B18" s="353" t="s">
        <v>216</v>
      </c>
      <c r="C18" s="354"/>
    </row>
    <row r="19" spans="2:3" x14ac:dyDescent="0.25">
      <c r="B19" s="70" t="s">
        <v>16</v>
      </c>
      <c r="C19" s="71" t="s">
        <v>217</v>
      </c>
    </row>
    <row r="20" spans="2:3" x14ac:dyDescent="0.25">
      <c r="B20" s="174" t="s">
        <v>218</v>
      </c>
      <c r="C20" s="175" t="s">
        <v>219</v>
      </c>
    </row>
    <row r="21" spans="2:3" ht="18" x14ac:dyDescent="0.35">
      <c r="B21" s="72" t="s">
        <v>220</v>
      </c>
      <c r="C21" s="73" t="s">
        <v>303</v>
      </c>
    </row>
    <row r="22" spans="2:3" ht="18" x14ac:dyDescent="0.35">
      <c r="B22" s="72" t="s">
        <v>221</v>
      </c>
      <c r="C22" s="73" t="s">
        <v>303</v>
      </c>
    </row>
    <row r="23" spans="2:3" ht="18" x14ac:dyDescent="0.35">
      <c r="B23" s="72" t="s">
        <v>222</v>
      </c>
      <c r="C23" s="73" t="s">
        <v>304</v>
      </c>
    </row>
    <row r="24" spans="2:3" x14ac:dyDescent="0.25">
      <c r="B24" s="74" t="s">
        <v>1</v>
      </c>
      <c r="C24" s="75" t="s">
        <v>217</v>
      </c>
    </row>
    <row r="25" spans="2:3" x14ac:dyDescent="0.25">
      <c r="B25" s="74" t="s">
        <v>2</v>
      </c>
      <c r="C25" s="75" t="s">
        <v>217</v>
      </c>
    </row>
    <row r="26" spans="2:3" ht="30" x14ac:dyDescent="0.25">
      <c r="B26" s="74" t="s">
        <v>95</v>
      </c>
      <c r="C26" s="80" t="s">
        <v>244</v>
      </c>
    </row>
    <row r="27" spans="2:3" ht="18" x14ac:dyDescent="0.35">
      <c r="B27" s="72" t="s">
        <v>223</v>
      </c>
      <c r="C27" s="73" t="s">
        <v>224</v>
      </c>
    </row>
    <row r="28" spans="2:3" ht="18" x14ac:dyDescent="0.35">
      <c r="B28" s="72" t="s">
        <v>225</v>
      </c>
      <c r="C28" s="73" t="s">
        <v>224</v>
      </c>
    </row>
    <row r="29" spans="2:3" x14ac:dyDescent="0.25">
      <c r="B29" s="72" t="s">
        <v>226</v>
      </c>
      <c r="C29" s="73" t="s">
        <v>224</v>
      </c>
    </row>
    <row r="30" spans="2:3" x14ac:dyDescent="0.25">
      <c r="B30" s="72" t="s">
        <v>227</v>
      </c>
      <c r="C30" s="73" t="s">
        <v>224</v>
      </c>
    </row>
    <row r="31" spans="2:3" ht="18" x14ac:dyDescent="0.35">
      <c r="B31" s="72" t="s">
        <v>228</v>
      </c>
      <c r="C31" s="73" t="s">
        <v>224</v>
      </c>
    </row>
    <row r="32" spans="2:3" ht="18" x14ac:dyDescent="0.35">
      <c r="B32" s="76" t="s">
        <v>229</v>
      </c>
      <c r="C32" s="77" t="s">
        <v>230</v>
      </c>
    </row>
    <row r="33" spans="2:3" ht="18" x14ac:dyDescent="0.35">
      <c r="B33" s="76" t="s">
        <v>231</v>
      </c>
      <c r="C33" s="77" t="s">
        <v>230</v>
      </c>
    </row>
    <row r="34" spans="2:3" x14ac:dyDescent="0.25">
      <c r="B34" s="72" t="s">
        <v>232</v>
      </c>
      <c r="C34" s="73" t="s">
        <v>224</v>
      </c>
    </row>
    <row r="35" spans="2:3" ht="18" x14ac:dyDescent="0.35">
      <c r="B35" s="76" t="s">
        <v>233</v>
      </c>
      <c r="C35" s="77" t="s">
        <v>230</v>
      </c>
    </row>
    <row r="36" spans="2:3" ht="18" x14ac:dyDescent="0.35">
      <c r="B36" s="76" t="s">
        <v>234</v>
      </c>
      <c r="C36" s="77" t="s">
        <v>230</v>
      </c>
    </row>
    <row r="37" spans="2:3" ht="15.75" thickBot="1" x14ac:dyDescent="0.3">
      <c r="B37" s="78" t="s">
        <v>235</v>
      </c>
      <c r="C37" s="79" t="s">
        <v>230</v>
      </c>
    </row>
  </sheetData>
  <mergeCells count="1">
    <mergeCell ref="B18:C1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3:BB161"/>
  <sheetViews>
    <sheetView zoomScale="70" zoomScaleNormal="70" workbookViewId="0">
      <pane ySplit="7" topLeftCell="A8" activePane="bottomLeft" state="frozen"/>
      <selection pane="bottomLeft"/>
    </sheetView>
  </sheetViews>
  <sheetFormatPr defaultRowHeight="15" x14ac:dyDescent="0.25"/>
  <cols>
    <col min="1" max="1" width="25" style="1" customWidth="1"/>
    <col min="2" max="2" width="19.5703125" style="92" customWidth="1"/>
    <col min="3" max="3" width="65" style="92" bestFit="1" customWidth="1"/>
    <col min="4" max="4" width="23.85546875" style="99" customWidth="1"/>
    <col min="5" max="5" width="13" style="99" customWidth="1"/>
    <col min="6" max="6" width="19.7109375" style="99" customWidth="1"/>
    <col min="7" max="7" width="9.85546875" style="2" bestFit="1" customWidth="1"/>
    <col min="8" max="8" width="10" style="2" bestFit="1" customWidth="1"/>
    <col min="9" max="9" width="15.42578125" style="2" bestFit="1" customWidth="1"/>
    <col min="10" max="10" width="10.85546875" style="2" bestFit="1" customWidth="1"/>
    <col min="11" max="11" width="10.42578125" style="2" customWidth="1"/>
    <col min="12" max="12" width="8.85546875" style="2" bestFit="1" customWidth="1"/>
    <col min="13" max="13" width="9.7109375" style="2" customWidth="1"/>
    <col min="14" max="20" width="9.140625" style="2"/>
    <col min="21" max="21" width="10.7109375" style="2" customWidth="1"/>
    <col min="22" max="22" width="13.140625" style="2" customWidth="1"/>
    <col min="23" max="23" width="10.7109375" style="2" customWidth="1"/>
    <col min="24" max="24" width="9.140625" style="2"/>
    <col min="25" max="25" width="12.85546875" style="2" customWidth="1"/>
    <col min="26" max="27" width="9.140625" style="2"/>
    <col min="28" max="28" width="10.85546875" style="2" customWidth="1"/>
    <col min="29" max="29" width="11.42578125" style="2" customWidth="1"/>
    <col min="30" max="30" width="10.28515625" style="2" customWidth="1"/>
    <col min="31" max="31" width="10.42578125" style="2" customWidth="1"/>
    <col min="32" max="32" width="9.140625" style="2"/>
    <col min="33" max="33" width="10.42578125" style="2" customWidth="1"/>
    <col min="34" max="35" width="9.140625" style="2"/>
    <col min="36" max="36" width="10.42578125" style="2" customWidth="1"/>
    <col min="37" max="38" width="9.140625" style="2"/>
    <col min="39" max="39" width="10" style="2" customWidth="1"/>
    <col min="40" max="43" width="9.140625" style="2"/>
    <col min="44" max="44" width="12.42578125" style="2" customWidth="1"/>
    <col min="45" max="45" width="12.140625" style="2" customWidth="1"/>
    <col min="46" max="46" width="14.85546875" style="2" customWidth="1"/>
    <col min="47" max="47" width="15.42578125" style="2" customWidth="1"/>
    <col min="48" max="48" width="9.140625" style="2"/>
    <col min="49" max="49" width="46.85546875" style="1" customWidth="1"/>
    <col min="50" max="50" width="62.85546875" style="1" customWidth="1"/>
    <col min="51" max="51" width="104.85546875" style="1" customWidth="1"/>
    <col min="52" max="16384" width="9.140625" style="1"/>
  </cols>
  <sheetData>
    <row r="3" spans="1:54" x14ac:dyDescent="0.25">
      <c r="D3" s="92"/>
    </row>
    <row r="4" spans="1:54" ht="19.5" thickBot="1" x14ac:dyDescent="0.3">
      <c r="D4" s="100"/>
    </row>
    <row r="5" spans="1:54" ht="18.75" customHeight="1" thickBot="1" x14ac:dyDescent="0.3">
      <c r="A5" s="13" t="s">
        <v>63</v>
      </c>
      <c r="B5" s="101" t="s">
        <v>10</v>
      </c>
      <c r="C5" s="101" t="s">
        <v>11</v>
      </c>
      <c r="D5" s="102" t="s">
        <v>17</v>
      </c>
      <c r="E5" s="102"/>
      <c r="F5" s="102"/>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5"/>
      <c r="AS5" s="5"/>
      <c r="AT5" s="5"/>
      <c r="AU5" s="5"/>
      <c r="AV5" s="5"/>
      <c r="AW5" s="16"/>
      <c r="AX5" s="16"/>
      <c r="AY5" s="8"/>
    </row>
    <row r="6" spans="1:54" ht="18.75" x14ac:dyDescent="0.25">
      <c r="A6" s="14"/>
      <c r="B6" s="164"/>
      <c r="C6" s="103"/>
      <c r="D6" s="104" t="s">
        <v>16</v>
      </c>
      <c r="E6" s="104" t="s">
        <v>1</v>
      </c>
      <c r="F6" s="179" t="s">
        <v>268</v>
      </c>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80"/>
      <c r="AS6" s="5"/>
      <c r="AT6" s="5" t="s">
        <v>267</v>
      </c>
      <c r="AU6" s="6"/>
      <c r="AV6" s="6"/>
      <c r="AW6" s="7" t="s">
        <v>8</v>
      </c>
      <c r="AX6" s="7" t="s">
        <v>92</v>
      </c>
      <c r="AY6" s="8" t="s">
        <v>3</v>
      </c>
    </row>
    <row r="7" spans="1:54" ht="64.5" thickBot="1" x14ac:dyDescent="0.3">
      <c r="A7" s="22"/>
      <c r="B7" s="165"/>
      <c r="C7" s="105"/>
      <c r="D7" s="106"/>
      <c r="E7" s="106"/>
      <c r="F7" s="23" t="s">
        <v>18</v>
      </c>
      <c r="G7" s="24" t="s">
        <v>19</v>
      </c>
      <c r="H7" s="24" t="s">
        <v>20</v>
      </c>
      <c r="I7" s="24" t="s">
        <v>21</v>
      </c>
      <c r="J7" s="24" t="s">
        <v>22</v>
      </c>
      <c r="K7" s="24" t="s">
        <v>23</v>
      </c>
      <c r="L7" s="24" t="s">
        <v>24</v>
      </c>
      <c r="M7" s="24" t="s">
        <v>25</v>
      </c>
      <c r="N7" s="24" t="s">
        <v>26</v>
      </c>
      <c r="O7" s="24" t="s">
        <v>27</v>
      </c>
      <c r="P7" s="24" t="s">
        <v>28</v>
      </c>
      <c r="Q7" s="24" t="s">
        <v>29</v>
      </c>
      <c r="R7" s="24" t="s">
        <v>30</v>
      </c>
      <c r="S7" s="24" t="s">
        <v>31</v>
      </c>
      <c r="T7" s="24" t="s">
        <v>32</v>
      </c>
      <c r="U7" s="24" t="s">
        <v>33</v>
      </c>
      <c r="V7" s="24" t="s">
        <v>34</v>
      </c>
      <c r="W7" s="24" t="s">
        <v>35</v>
      </c>
      <c r="X7" s="24" t="s">
        <v>36</v>
      </c>
      <c r="Y7" s="24" t="s">
        <v>37</v>
      </c>
      <c r="Z7" s="24" t="s">
        <v>38</v>
      </c>
      <c r="AA7" s="24" t="s">
        <v>39</v>
      </c>
      <c r="AB7" s="24" t="s">
        <v>40</v>
      </c>
      <c r="AC7" s="24" t="s">
        <v>41</v>
      </c>
      <c r="AD7" s="24" t="s">
        <v>42</v>
      </c>
      <c r="AE7" s="24" t="s">
        <v>43</v>
      </c>
      <c r="AF7" s="24" t="s">
        <v>44</v>
      </c>
      <c r="AG7" s="24" t="s">
        <v>45</v>
      </c>
      <c r="AH7" s="24" t="s">
        <v>46</v>
      </c>
      <c r="AI7" s="24" t="s">
        <v>47</v>
      </c>
      <c r="AJ7" s="24" t="s">
        <v>48</v>
      </c>
      <c r="AK7" s="24" t="s">
        <v>49</v>
      </c>
      <c r="AL7" s="24" t="s">
        <v>50</v>
      </c>
      <c r="AM7" s="24" t="s">
        <v>51</v>
      </c>
      <c r="AN7" s="24" t="s">
        <v>52</v>
      </c>
      <c r="AO7" s="24" t="s">
        <v>53</v>
      </c>
      <c r="AP7" s="24" t="s">
        <v>54</v>
      </c>
      <c r="AQ7" s="24" t="s">
        <v>55</v>
      </c>
      <c r="AR7" s="25" t="s">
        <v>4</v>
      </c>
      <c r="AS7" s="26" t="s">
        <v>5</v>
      </c>
      <c r="AT7" s="26" t="s">
        <v>6</v>
      </c>
      <c r="AU7" s="27" t="s">
        <v>264</v>
      </c>
      <c r="AV7" s="27" t="s">
        <v>162</v>
      </c>
      <c r="AW7" s="28"/>
      <c r="AX7" s="28"/>
      <c r="AY7" s="4"/>
    </row>
    <row r="8" spans="1:54" ht="18.75" x14ac:dyDescent="0.25">
      <c r="A8" s="66" t="s">
        <v>62</v>
      </c>
      <c r="B8" s="167" t="s">
        <v>12</v>
      </c>
      <c r="C8" s="109" t="s">
        <v>147</v>
      </c>
      <c r="D8" s="44">
        <v>0.2</v>
      </c>
      <c r="E8" s="44">
        <v>0</v>
      </c>
      <c r="F8" s="110">
        <v>0.85</v>
      </c>
      <c r="G8" s="67" t="s">
        <v>57</v>
      </c>
      <c r="H8" s="67" t="s">
        <v>57</v>
      </c>
      <c r="I8" s="67" t="s">
        <v>57</v>
      </c>
      <c r="J8" s="67" t="s">
        <v>57</v>
      </c>
      <c r="K8" s="67" t="s">
        <v>57</v>
      </c>
      <c r="L8" s="67" t="s">
        <v>57</v>
      </c>
      <c r="M8" s="67" t="s">
        <v>57</v>
      </c>
      <c r="N8" s="67" t="s">
        <v>57</v>
      </c>
      <c r="O8" s="67" t="s">
        <v>57</v>
      </c>
      <c r="P8" s="67" t="s">
        <v>57</v>
      </c>
      <c r="Q8" s="67" t="s">
        <v>57</v>
      </c>
      <c r="R8" s="67" t="s">
        <v>57</v>
      </c>
      <c r="S8" s="67" t="s">
        <v>57</v>
      </c>
      <c r="T8" s="67" t="s">
        <v>57</v>
      </c>
      <c r="U8" s="67" t="s">
        <v>57</v>
      </c>
      <c r="V8" s="67" t="s">
        <v>57</v>
      </c>
      <c r="W8" s="67" t="s">
        <v>57</v>
      </c>
      <c r="X8" s="67" t="s">
        <v>57</v>
      </c>
      <c r="Y8" s="67" t="s">
        <v>57</v>
      </c>
      <c r="Z8" s="67" t="s">
        <v>57</v>
      </c>
      <c r="AA8" s="67" t="s">
        <v>57</v>
      </c>
      <c r="AB8" s="67" t="s">
        <v>57</v>
      </c>
      <c r="AC8" s="67" t="s">
        <v>57</v>
      </c>
      <c r="AD8" s="67" t="s">
        <v>57</v>
      </c>
      <c r="AE8" s="67" t="s">
        <v>57</v>
      </c>
      <c r="AF8" s="67" t="s">
        <v>57</v>
      </c>
      <c r="AG8" s="67" t="s">
        <v>57</v>
      </c>
      <c r="AH8" s="67" t="s">
        <v>57</v>
      </c>
      <c r="AI8" s="67" t="s">
        <v>57</v>
      </c>
      <c r="AJ8" s="67" t="s">
        <v>57</v>
      </c>
      <c r="AK8" s="67" t="s">
        <v>57</v>
      </c>
      <c r="AL8" s="67" t="s">
        <v>57</v>
      </c>
      <c r="AM8" s="67" t="s">
        <v>57</v>
      </c>
      <c r="AN8" s="67" t="s">
        <v>57</v>
      </c>
      <c r="AO8" s="67" t="s">
        <v>57</v>
      </c>
      <c r="AP8" s="67" t="s">
        <v>57</v>
      </c>
      <c r="AQ8" s="67" t="s">
        <v>57</v>
      </c>
      <c r="AR8" s="35"/>
      <c r="AS8" s="36"/>
      <c r="AT8" s="36"/>
      <c r="AU8" s="37" t="s">
        <v>7</v>
      </c>
      <c r="AV8" s="37"/>
      <c r="AW8" s="38"/>
      <c r="AX8" s="38"/>
      <c r="AY8" s="39" t="s">
        <v>158</v>
      </c>
      <c r="BA8" s="41"/>
      <c r="BB8" s="41"/>
    </row>
    <row r="9" spans="1:54" ht="18.75" x14ac:dyDescent="0.25">
      <c r="A9" s="32"/>
      <c r="B9" s="85"/>
      <c r="C9" s="42" t="s">
        <v>86</v>
      </c>
      <c r="D9" s="58">
        <v>0.2</v>
      </c>
      <c r="E9" s="58">
        <v>0.18</v>
      </c>
      <c r="F9" s="111">
        <v>0.95</v>
      </c>
      <c r="G9" s="29" t="s">
        <v>57</v>
      </c>
      <c r="H9" s="29" t="s">
        <v>57</v>
      </c>
      <c r="I9" s="29" t="s">
        <v>57</v>
      </c>
      <c r="J9" s="29" t="s">
        <v>57</v>
      </c>
      <c r="K9" s="29" t="s">
        <v>57</v>
      </c>
      <c r="L9" s="29" t="s">
        <v>57</v>
      </c>
      <c r="M9" s="29" t="s">
        <v>57</v>
      </c>
      <c r="N9" s="29" t="s">
        <v>57</v>
      </c>
      <c r="O9" s="29" t="s">
        <v>57</v>
      </c>
      <c r="P9" s="29" t="s">
        <v>57</v>
      </c>
      <c r="Q9" s="29" t="s">
        <v>57</v>
      </c>
      <c r="R9" s="29" t="s">
        <v>57</v>
      </c>
      <c r="S9" s="29" t="s">
        <v>57</v>
      </c>
      <c r="T9" s="29" t="s">
        <v>57</v>
      </c>
      <c r="U9" s="29" t="s">
        <v>57</v>
      </c>
      <c r="V9" s="29" t="s">
        <v>57</v>
      </c>
      <c r="W9" s="29" t="s">
        <v>57</v>
      </c>
      <c r="X9" s="29" t="s">
        <v>57</v>
      </c>
      <c r="Y9" s="29" t="s">
        <v>57</v>
      </c>
      <c r="Z9" s="29" t="s">
        <v>57</v>
      </c>
      <c r="AA9" s="29" t="s">
        <v>57</v>
      </c>
      <c r="AB9" s="29" t="s">
        <v>57</v>
      </c>
      <c r="AC9" s="29" t="s">
        <v>57</v>
      </c>
      <c r="AD9" s="29" t="s">
        <v>57</v>
      </c>
      <c r="AE9" s="29" t="s">
        <v>57</v>
      </c>
      <c r="AF9" s="29" t="s">
        <v>57</v>
      </c>
      <c r="AG9" s="29" t="s">
        <v>57</v>
      </c>
      <c r="AH9" s="29" t="s">
        <v>57</v>
      </c>
      <c r="AI9" s="29" t="s">
        <v>57</v>
      </c>
      <c r="AJ9" s="29" t="s">
        <v>57</v>
      </c>
      <c r="AK9" s="29" t="s">
        <v>57</v>
      </c>
      <c r="AL9" s="29" t="s">
        <v>57</v>
      </c>
      <c r="AM9" s="29" t="s">
        <v>57</v>
      </c>
      <c r="AN9" s="29" t="s">
        <v>57</v>
      </c>
      <c r="AO9" s="29" t="s">
        <v>57</v>
      </c>
      <c r="AP9" s="29" t="s">
        <v>57</v>
      </c>
      <c r="AQ9" s="29" t="s">
        <v>57</v>
      </c>
      <c r="AR9" s="10"/>
      <c r="AS9" s="9"/>
      <c r="AT9" s="9"/>
      <c r="AU9" s="11" t="s">
        <v>7</v>
      </c>
      <c r="AV9" s="11"/>
      <c r="AW9" s="12"/>
      <c r="AX9" s="12" t="s">
        <v>182</v>
      </c>
      <c r="AY9" s="68" t="s">
        <v>182</v>
      </c>
      <c r="BA9" s="41"/>
      <c r="BB9" s="41"/>
    </row>
    <row r="10" spans="1:54" ht="18.75" x14ac:dyDescent="0.25">
      <c r="A10" s="32"/>
      <c r="B10" s="85"/>
      <c r="C10" s="42" t="s">
        <v>91</v>
      </c>
      <c r="D10" s="58">
        <v>0.2</v>
      </c>
      <c r="E10" s="58">
        <v>0.63</v>
      </c>
      <c r="F10" s="111">
        <v>0</v>
      </c>
      <c r="G10" s="29" t="s">
        <v>57</v>
      </c>
      <c r="H10" s="29" t="s">
        <v>57</v>
      </c>
      <c r="I10" s="29" t="s">
        <v>57</v>
      </c>
      <c r="J10" s="29" t="s">
        <v>57</v>
      </c>
      <c r="K10" s="29" t="s">
        <v>57</v>
      </c>
      <c r="L10" s="29" t="s">
        <v>57</v>
      </c>
      <c r="M10" s="29" t="s">
        <v>57</v>
      </c>
      <c r="N10" s="29" t="s">
        <v>57</v>
      </c>
      <c r="O10" s="29" t="s">
        <v>57</v>
      </c>
      <c r="P10" s="29" t="s">
        <v>57</v>
      </c>
      <c r="Q10" s="29" t="s">
        <v>57</v>
      </c>
      <c r="R10" s="29" t="s">
        <v>57</v>
      </c>
      <c r="S10" s="29" t="s">
        <v>57</v>
      </c>
      <c r="T10" s="29" t="s">
        <v>57</v>
      </c>
      <c r="U10" s="29" t="s">
        <v>57</v>
      </c>
      <c r="V10" s="29" t="s">
        <v>57</v>
      </c>
      <c r="W10" s="29" t="s">
        <v>57</v>
      </c>
      <c r="X10" s="29" t="s">
        <v>57</v>
      </c>
      <c r="Y10" s="29" t="s">
        <v>57</v>
      </c>
      <c r="Z10" s="29" t="s">
        <v>57</v>
      </c>
      <c r="AA10" s="29" t="s">
        <v>57</v>
      </c>
      <c r="AB10" s="29" t="s">
        <v>57</v>
      </c>
      <c r="AC10" s="29" t="s">
        <v>57</v>
      </c>
      <c r="AD10" s="29" t="s">
        <v>57</v>
      </c>
      <c r="AE10" s="29" t="s">
        <v>57</v>
      </c>
      <c r="AF10" s="29" t="s">
        <v>57</v>
      </c>
      <c r="AG10" s="29" t="s">
        <v>57</v>
      </c>
      <c r="AH10" s="29" t="s">
        <v>57</v>
      </c>
      <c r="AI10" s="29" t="s">
        <v>57</v>
      </c>
      <c r="AJ10" s="29" t="s">
        <v>57</v>
      </c>
      <c r="AK10" s="29" t="s">
        <v>57</v>
      </c>
      <c r="AL10" s="29" t="s">
        <v>57</v>
      </c>
      <c r="AM10" s="29" t="s">
        <v>57</v>
      </c>
      <c r="AN10" s="29" t="s">
        <v>57</v>
      </c>
      <c r="AO10" s="29" t="s">
        <v>57</v>
      </c>
      <c r="AP10" s="29" t="s">
        <v>57</v>
      </c>
      <c r="AQ10" s="29" t="s">
        <v>57</v>
      </c>
      <c r="AR10" s="10"/>
      <c r="AS10" s="9"/>
      <c r="AT10" s="9"/>
      <c r="AU10" s="11"/>
      <c r="AV10" s="11" t="s">
        <v>7</v>
      </c>
      <c r="AW10" s="12"/>
      <c r="AX10" s="21" t="s">
        <v>202</v>
      </c>
      <c r="AY10" s="308" t="s">
        <v>202</v>
      </c>
      <c r="BA10" s="41"/>
      <c r="BB10" s="41"/>
    </row>
    <row r="11" spans="1:54" ht="18.75" x14ac:dyDescent="0.25">
      <c r="A11" s="32"/>
      <c r="B11" s="85"/>
      <c r="C11" s="59" t="s">
        <v>87</v>
      </c>
      <c r="D11" s="81">
        <v>0.2</v>
      </c>
      <c r="E11" s="81">
        <v>0.18</v>
      </c>
      <c r="F11" s="82">
        <v>0.9</v>
      </c>
      <c r="G11" s="30" t="s">
        <v>57</v>
      </c>
      <c r="H11" s="30" t="s">
        <v>57</v>
      </c>
      <c r="I11" s="30" t="s">
        <v>57</v>
      </c>
      <c r="J11" s="30" t="s">
        <v>57</v>
      </c>
      <c r="K11" s="30" t="s">
        <v>57</v>
      </c>
      <c r="L11" s="30" t="s">
        <v>57</v>
      </c>
      <c r="M11" s="30" t="s">
        <v>57</v>
      </c>
      <c r="N11" s="30" t="s">
        <v>57</v>
      </c>
      <c r="O11" s="30" t="s">
        <v>57</v>
      </c>
      <c r="P11" s="30" t="s">
        <v>57</v>
      </c>
      <c r="Q11" s="30" t="s">
        <v>57</v>
      </c>
      <c r="R11" s="30" t="s">
        <v>57</v>
      </c>
      <c r="S11" s="30" t="s">
        <v>57</v>
      </c>
      <c r="T11" s="30" t="s">
        <v>57</v>
      </c>
      <c r="U11" s="30" t="s">
        <v>57</v>
      </c>
      <c r="V11" s="30" t="s">
        <v>57</v>
      </c>
      <c r="W11" s="30" t="s">
        <v>57</v>
      </c>
      <c r="X11" s="30" t="s">
        <v>57</v>
      </c>
      <c r="Y11" s="30" t="s">
        <v>57</v>
      </c>
      <c r="Z11" s="30" t="s">
        <v>57</v>
      </c>
      <c r="AA11" s="30" t="s">
        <v>57</v>
      </c>
      <c r="AB11" s="30" t="s">
        <v>57</v>
      </c>
      <c r="AC11" s="30" t="s">
        <v>57</v>
      </c>
      <c r="AD11" s="30" t="s">
        <v>57</v>
      </c>
      <c r="AE11" s="30" t="s">
        <v>57</v>
      </c>
      <c r="AF11" s="30" t="s">
        <v>57</v>
      </c>
      <c r="AG11" s="30" t="s">
        <v>57</v>
      </c>
      <c r="AH11" s="30" t="s">
        <v>57</v>
      </c>
      <c r="AI11" s="30" t="s">
        <v>57</v>
      </c>
      <c r="AJ11" s="30" t="s">
        <v>57</v>
      </c>
      <c r="AK11" s="30" t="s">
        <v>57</v>
      </c>
      <c r="AL11" s="30" t="s">
        <v>57</v>
      </c>
      <c r="AM11" s="30" t="s">
        <v>57</v>
      </c>
      <c r="AN11" s="30" t="s">
        <v>57</v>
      </c>
      <c r="AO11" s="30" t="s">
        <v>57</v>
      </c>
      <c r="AP11" s="30" t="s">
        <v>57</v>
      </c>
      <c r="AQ11" s="30" t="s">
        <v>57</v>
      </c>
      <c r="AR11" s="19"/>
      <c r="AS11" s="18"/>
      <c r="AT11" s="18"/>
      <c r="AU11" s="20" t="s">
        <v>7</v>
      </c>
      <c r="AV11" s="20"/>
      <c r="AW11" s="21"/>
      <c r="AX11" s="12" t="s">
        <v>182</v>
      </c>
      <c r="AY11" s="68" t="s">
        <v>182</v>
      </c>
      <c r="BA11" s="41"/>
      <c r="BB11" s="41"/>
    </row>
    <row r="12" spans="1:54" s="92" customFormat="1" ht="18.75" x14ac:dyDescent="0.25">
      <c r="A12" s="84"/>
      <c r="B12" s="85"/>
      <c r="C12" s="59" t="s">
        <v>56</v>
      </c>
      <c r="D12" s="81">
        <v>0.2</v>
      </c>
      <c r="E12" s="81">
        <v>0.57999999999999996</v>
      </c>
      <c r="F12" s="82">
        <v>0.80459999999999998</v>
      </c>
      <c r="G12" s="83">
        <v>0.95499999999999996</v>
      </c>
      <c r="H12" s="83">
        <v>0.73399999999999999</v>
      </c>
      <c r="I12" s="83">
        <v>0.88600000000000001</v>
      </c>
      <c r="J12" s="83">
        <v>0.877</v>
      </c>
      <c r="K12" s="83">
        <v>0.90900000000000003</v>
      </c>
      <c r="L12" s="83">
        <v>0.66100000000000003</v>
      </c>
      <c r="M12" s="83">
        <v>0.70099999999999996</v>
      </c>
      <c r="N12" s="83">
        <v>0.85499999999999998</v>
      </c>
      <c r="O12" s="83">
        <v>0.86899999999999999</v>
      </c>
      <c r="P12" s="83">
        <v>0.85099999999999998</v>
      </c>
      <c r="Q12" s="83">
        <v>0.16500000000000001</v>
      </c>
      <c r="R12" s="83">
        <v>0.73599999999999999</v>
      </c>
      <c r="S12" s="83">
        <v>0.72299999999999998</v>
      </c>
      <c r="T12" s="83">
        <v>0.53700000000000003</v>
      </c>
      <c r="U12" s="83">
        <v>0.79900000000000004</v>
      </c>
      <c r="V12" s="83">
        <v>0.77</v>
      </c>
      <c r="W12" s="83">
        <v>0.71799999999999997</v>
      </c>
      <c r="X12" s="83">
        <v>0.30099999999999999</v>
      </c>
      <c r="Y12" s="83">
        <v>0.94899999999999995</v>
      </c>
      <c r="Z12" s="83">
        <v>0.88300000000000001</v>
      </c>
      <c r="AA12" s="83">
        <v>0.60299999999999998</v>
      </c>
      <c r="AB12" s="83">
        <v>0.63600000000000001</v>
      </c>
      <c r="AC12" s="83">
        <v>0.621</v>
      </c>
      <c r="AD12" s="83">
        <v>0.71199999999999997</v>
      </c>
      <c r="AE12" s="83">
        <v>0.88900000000000001</v>
      </c>
      <c r="AF12" s="83">
        <v>0.78500000000000003</v>
      </c>
      <c r="AG12" s="83">
        <v>0.93100000000000005</v>
      </c>
      <c r="AH12" s="83">
        <v>0.77100000000000002</v>
      </c>
      <c r="AI12" s="83">
        <v>0.63700000000000001</v>
      </c>
      <c r="AJ12" s="83">
        <v>0.877</v>
      </c>
      <c r="AK12" s="83">
        <v>0.86</v>
      </c>
      <c r="AL12" s="83" t="s">
        <v>57</v>
      </c>
      <c r="AM12" s="83" t="s">
        <v>57</v>
      </c>
      <c r="AN12" s="83" t="s">
        <v>57</v>
      </c>
      <c r="AO12" s="83">
        <v>0.56999999999999995</v>
      </c>
      <c r="AP12" s="83" t="s">
        <v>57</v>
      </c>
      <c r="AQ12" s="83" t="s">
        <v>57</v>
      </c>
      <c r="AR12" s="87"/>
      <c r="AS12" s="88"/>
      <c r="AT12" s="88"/>
      <c r="AU12" s="89" t="s">
        <v>7</v>
      </c>
      <c r="AV12" s="89"/>
      <c r="AW12" s="90" t="s">
        <v>58</v>
      </c>
      <c r="AX12" s="181" t="s">
        <v>351</v>
      </c>
      <c r="AY12" s="181" t="s">
        <v>352</v>
      </c>
      <c r="BA12" s="93"/>
      <c r="BB12" s="93"/>
    </row>
    <row r="13" spans="1:54" ht="18.75" x14ac:dyDescent="0.25">
      <c r="A13" s="32"/>
      <c r="B13" s="85"/>
      <c r="C13" s="59" t="s">
        <v>309</v>
      </c>
      <c r="D13" s="81">
        <v>0.2</v>
      </c>
      <c r="E13" s="81">
        <v>0.37</v>
      </c>
      <c r="F13" s="94">
        <v>0</v>
      </c>
      <c r="G13" s="30" t="s">
        <v>57</v>
      </c>
      <c r="H13" s="30" t="s">
        <v>57</v>
      </c>
      <c r="I13" s="30" t="s">
        <v>57</v>
      </c>
      <c r="J13" s="30" t="s">
        <v>57</v>
      </c>
      <c r="K13" s="30" t="s">
        <v>57</v>
      </c>
      <c r="L13" s="30" t="s">
        <v>57</v>
      </c>
      <c r="M13" s="30" t="s">
        <v>57</v>
      </c>
      <c r="N13" s="30" t="s">
        <v>57</v>
      </c>
      <c r="O13" s="30" t="s">
        <v>57</v>
      </c>
      <c r="P13" s="30" t="s">
        <v>57</v>
      </c>
      <c r="Q13" s="30" t="s">
        <v>57</v>
      </c>
      <c r="R13" s="30" t="s">
        <v>57</v>
      </c>
      <c r="S13" s="30" t="s">
        <v>57</v>
      </c>
      <c r="T13" s="30" t="s">
        <v>57</v>
      </c>
      <c r="U13" s="30" t="s">
        <v>57</v>
      </c>
      <c r="V13" s="30" t="s">
        <v>57</v>
      </c>
      <c r="W13" s="30" t="s">
        <v>57</v>
      </c>
      <c r="X13" s="30" t="s">
        <v>57</v>
      </c>
      <c r="Y13" s="30" t="s">
        <v>57</v>
      </c>
      <c r="Z13" s="30" t="s">
        <v>57</v>
      </c>
      <c r="AA13" s="30" t="s">
        <v>57</v>
      </c>
      <c r="AB13" s="30" t="s">
        <v>57</v>
      </c>
      <c r="AC13" s="30" t="s">
        <v>57</v>
      </c>
      <c r="AD13" s="30" t="s">
        <v>57</v>
      </c>
      <c r="AE13" s="30" t="s">
        <v>57</v>
      </c>
      <c r="AF13" s="30" t="s">
        <v>57</v>
      </c>
      <c r="AG13" s="30" t="s">
        <v>57</v>
      </c>
      <c r="AH13" s="30" t="s">
        <v>57</v>
      </c>
      <c r="AI13" s="30" t="s">
        <v>57</v>
      </c>
      <c r="AJ13" s="30" t="s">
        <v>57</v>
      </c>
      <c r="AK13" s="30" t="s">
        <v>57</v>
      </c>
      <c r="AL13" s="30" t="s">
        <v>57</v>
      </c>
      <c r="AM13" s="30" t="s">
        <v>57</v>
      </c>
      <c r="AN13" s="30" t="s">
        <v>57</v>
      </c>
      <c r="AO13" s="30" t="s">
        <v>57</v>
      </c>
      <c r="AP13" s="30" t="s">
        <v>57</v>
      </c>
      <c r="AQ13" s="30" t="s">
        <v>57</v>
      </c>
      <c r="AR13" s="19"/>
      <c r="AS13" s="18"/>
      <c r="AT13" s="18"/>
      <c r="AU13" s="20"/>
      <c r="AV13" s="20"/>
      <c r="AW13" s="21"/>
      <c r="AX13" s="21" t="s">
        <v>179</v>
      </c>
      <c r="AY13" s="17"/>
      <c r="BA13" s="41"/>
      <c r="BB13" s="41"/>
    </row>
    <row r="14" spans="1:54" ht="18.75" x14ac:dyDescent="0.25">
      <c r="A14" s="32"/>
      <c r="B14" s="85"/>
      <c r="C14" s="59" t="s">
        <v>308</v>
      </c>
      <c r="D14" s="81">
        <v>0.2</v>
      </c>
      <c r="E14" s="112">
        <v>0.37</v>
      </c>
      <c r="F14" s="82">
        <v>0.95</v>
      </c>
      <c r="G14" s="86" t="s">
        <v>57</v>
      </c>
      <c r="H14" s="86" t="s">
        <v>57</v>
      </c>
      <c r="I14" s="86" t="s">
        <v>57</v>
      </c>
      <c r="J14" s="86" t="s">
        <v>57</v>
      </c>
      <c r="K14" s="86" t="s">
        <v>57</v>
      </c>
      <c r="L14" s="86" t="s">
        <v>57</v>
      </c>
      <c r="M14" s="86" t="s">
        <v>57</v>
      </c>
      <c r="N14" s="86" t="s">
        <v>57</v>
      </c>
      <c r="O14" s="86" t="s">
        <v>57</v>
      </c>
      <c r="P14" s="86" t="s">
        <v>57</v>
      </c>
      <c r="Q14" s="86" t="s">
        <v>57</v>
      </c>
      <c r="R14" s="86" t="s">
        <v>57</v>
      </c>
      <c r="S14" s="86" t="s">
        <v>57</v>
      </c>
      <c r="T14" s="86" t="s">
        <v>57</v>
      </c>
      <c r="U14" s="86" t="s">
        <v>57</v>
      </c>
      <c r="V14" s="86" t="s">
        <v>57</v>
      </c>
      <c r="W14" s="86" t="s">
        <v>57</v>
      </c>
      <c r="X14" s="86" t="s">
        <v>57</v>
      </c>
      <c r="Y14" s="86" t="s">
        <v>57</v>
      </c>
      <c r="Z14" s="86" t="s">
        <v>57</v>
      </c>
      <c r="AA14" s="86" t="s">
        <v>57</v>
      </c>
      <c r="AB14" s="86" t="s">
        <v>57</v>
      </c>
      <c r="AC14" s="86" t="s">
        <v>57</v>
      </c>
      <c r="AD14" s="86" t="s">
        <v>57</v>
      </c>
      <c r="AE14" s="86" t="s">
        <v>57</v>
      </c>
      <c r="AF14" s="86" t="s">
        <v>57</v>
      </c>
      <c r="AG14" s="86" t="s">
        <v>57</v>
      </c>
      <c r="AH14" s="86" t="s">
        <v>57</v>
      </c>
      <c r="AI14" s="86" t="s">
        <v>57</v>
      </c>
      <c r="AJ14" s="86" t="s">
        <v>57</v>
      </c>
      <c r="AK14" s="86" t="s">
        <v>57</v>
      </c>
      <c r="AL14" s="86" t="s">
        <v>57</v>
      </c>
      <c r="AM14" s="86" t="s">
        <v>57</v>
      </c>
      <c r="AN14" s="86" t="s">
        <v>57</v>
      </c>
      <c r="AO14" s="86" t="s">
        <v>57</v>
      </c>
      <c r="AP14" s="86" t="s">
        <v>57</v>
      </c>
      <c r="AQ14" s="86" t="s">
        <v>57</v>
      </c>
      <c r="AR14" s="87"/>
      <c r="AS14" s="88"/>
      <c r="AT14" s="88"/>
      <c r="AU14" s="89" t="s">
        <v>7</v>
      </c>
      <c r="AV14" s="89"/>
      <c r="AW14" s="90"/>
      <c r="AX14" s="90"/>
      <c r="AY14" s="181"/>
      <c r="BA14" s="41"/>
      <c r="BB14" s="41"/>
    </row>
    <row r="15" spans="1:54" ht="18.75" x14ac:dyDescent="0.25">
      <c r="A15" s="32"/>
      <c r="B15" s="85"/>
      <c r="C15" s="59" t="s">
        <v>193</v>
      </c>
      <c r="D15" s="81">
        <v>0.2</v>
      </c>
      <c r="E15" s="81">
        <v>0.107</v>
      </c>
      <c r="F15" s="82">
        <v>0.95</v>
      </c>
      <c r="G15" s="30" t="s">
        <v>57</v>
      </c>
      <c r="H15" s="30" t="s">
        <v>57</v>
      </c>
      <c r="I15" s="30" t="s">
        <v>57</v>
      </c>
      <c r="J15" s="30" t="s">
        <v>57</v>
      </c>
      <c r="K15" s="30" t="s">
        <v>57</v>
      </c>
      <c r="L15" s="30" t="s">
        <v>57</v>
      </c>
      <c r="M15" s="30" t="s">
        <v>57</v>
      </c>
      <c r="N15" s="30" t="s">
        <v>57</v>
      </c>
      <c r="O15" s="30" t="s">
        <v>57</v>
      </c>
      <c r="P15" s="30" t="s">
        <v>57</v>
      </c>
      <c r="Q15" s="30" t="s">
        <v>57</v>
      </c>
      <c r="R15" s="30" t="s">
        <v>57</v>
      </c>
      <c r="S15" s="30" t="s">
        <v>57</v>
      </c>
      <c r="T15" s="30" t="s">
        <v>57</v>
      </c>
      <c r="U15" s="30" t="s">
        <v>57</v>
      </c>
      <c r="V15" s="30" t="s">
        <v>57</v>
      </c>
      <c r="W15" s="30" t="s">
        <v>57</v>
      </c>
      <c r="X15" s="30" t="s">
        <v>57</v>
      </c>
      <c r="Y15" s="30" t="s">
        <v>57</v>
      </c>
      <c r="Z15" s="30" t="s">
        <v>57</v>
      </c>
      <c r="AA15" s="30" t="s">
        <v>57</v>
      </c>
      <c r="AB15" s="30" t="s">
        <v>57</v>
      </c>
      <c r="AC15" s="30" t="s">
        <v>57</v>
      </c>
      <c r="AD15" s="30" t="s">
        <v>57</v>
      </c>
      <c r="AE15" s="30" t="s">
        <v>57</v>
      </c>
      <c r="AF15" s="30" t="s">
        <v>57</v>
      </c>
      <c r="AG15" s="30" t="s">
        <v>57</v>
      </c>
      <c r="AH15" s="30" t="s">
        <v>57</v>
      </c>
      <c r="AI15" s="30" t="s">
        <v>57</v>
      </c>
      <c r="AJ15" s="30" t="s">
        <v>57</v>
      </c>
      <c r="AK15" s="30" t="s">
        <v>57</v>
      </c>
      <c r="AL15" s="30" t="s">
        <v>57</v>
      </c>
      <c r="AM15" s="30" t="s">
        <v>57</v>
      </c>
      <c r="AN15" s="30" t="s">
        <v>57</v>
      </c>
      <c r="AO15" s="30" t="s">
        <v>57</v>
      </c>
      <c r="AP15" s="30" t="s">
        <v>57</v>
      </c>
      <c r="AQ15" s="30" t="s">
        <v>57</v>
      </c>
      <c r="AR15" s="19"/>
      <c r="AS15" s="18"/>
      <c r="AT15" s="18"/>
      <c r="AU15" s="20"/>
      <c r="AV15" s="20" t="s">
        <v>7</v>
      </c>
      <c r="AW15" s="21"/>
      <c r="AX15" s="21" t="s">
        <v>195</v>
      </c>
      <c r="AY15" s="17" t="s">
        <v>180</v>
      </c>
      <c r="BA15" s="41"/>
      <c r="BB15" s="41"/>
    </row>
    <row r="16" spans="1:54" ht="18.75" x14ac:dyDescent="0.25">
      <c r="A16" s="32"/>
      <c r="B16" s="85"/>
      <c r="C16" s="59" t="s">
        <v>210</v>
      </c>
      <c r="D16" s="81">
        <v>0.2</v>
      </c>
      <c r="E16" s="81">
        <v>0.63</v>
      </c>
      <c r="F16" s="94">
        <v>0</v>
      </c>
      <c r="G16" s="86" t="s">
        <v>57</v>
      </c>
      <c r="H16" s="86" t="s">
        <v>57</v>
      </c>
      <c r="I16" s="86" t="s">
        <v>57</v>
      </c>
      <c r="J16" s="86" t="s">
        <v>57</v>
      </c>
      <c r="K16" s="86" t="s">
        <v>57</v>
      </c>
      <c r="L16" s="86" t="s">
        <v>57</v>
      </c>
      <c r="M16" s="86" t="s">
        <v>57</v>
      </c>
      <c r="N16" s="86" t="s">
        <v>57</v>
      </c>
      <c r="O16" s="86" t="s">
        <v>57</v>
      </c>
      <c r="P16" s="86" t="s">
        <v>57</v>
      </c>
      <c r="Q16" s="86" t="s">
        <v>57</v>
      </c>
      <c r="R16" s="86" t="s">
        <v>57</v>
      </c>
      <c r="S16" s="86" t="s">
        <v>57</v>
      </c>
      <c r="T16" s="86" t="s">
        <v>57</v>
      </c>
      <c r="U16" s="86" t="s">
        <v>57</v>
      </c>
      <c r="V16" s="86" t="s">
        <v>57</v>
      </c>
      <c r="W16" s="86" t="s">
        <v>57</v>
      </c>
      <c r="X16" s="86" t="s">
        <v>57</v>
      </c>
      <c r="Y16" s="86" t="s">
        <v>57</v>
      </c>
      <c r="Z16" s="86" t="s">
        <v>57</v>
      </c>
      <c r="AA16" s="86" t="s">
        <v>57</v>
      </c>
      <c r="AB16" s="86" t="s">
        <v>57</v>
      </c>
      <c r="AC16" s="86" t="s">
        <v>57</v>
      </c>
      <c r="AD16" s="86" t="s">
        <v>57</v>
      </c>
      <c r="AE16" s="86" t="s">
        <v>57</v>
      </c>
      <c r="AF16" s="86" t="s">
        <v>57</v>
      </c>
      <c r="AG16" s="86" t="s">
        <v>57</v>
      </c>
      <c r="AH16" s="86" t="s">
        <v>57</v>
      </c>
      <c r="AI16" s="86" t="s">
        <v>57</v>
      </c>
      <c r="AJ16" s="86" t="s">
        <v>57</v>
      </c>
      <c r="AK16" s="86" t="s">
        <v>57</v>
      </c>
      <c r="AL16" s="86" t="s">
        <v>57</v>
      </c>
      <c r="AM16" s="86" t="s">
        <v>57</v>
      </c>
      <c r="AN16" s="86" t="s">
        <v>57</v>
      </c>
      <c r="AO16" s="86" t="s">
        <v>57</v>
      </c>
      <c r="AP16" s="86" t="s">
        <v>57</v>
      </c>
      <c r="AQ16" s="86" t="s">
        <v>57</v>
      </c>
      <c r="AR16" s="87"/>
      <c r="AS16" s="88"/>
      <c r="AT16" s="88"/>
      <c r="AU16" s="89"/>
      <c r="AV16" s="89" t="s">
        <v>7</v>
      </c>
      <c r="AW16" s="90"/>
      <c r="AX16" s="189" t="s">
        <v>202</v>
      </c>
      <c r="AY16" s="190" t="s">
        <v>202</v>
      </c>
      <c r="BA16" s="41"/>
      <c r="BB16" s="41"/>
    </row>
    <row r="17" spans="1:54" ht="18.75" x14ac:dyDescent="0.25">
      <c r="A17" s="32"/>
      <c r="B17" s="85"/>
      <c r="C17" s="59" t="s">
        <v>211</v>
      </c>
      <c r="D17" s="81">
        <v>0.2</v>
      </c>
      <c r="E17" s="81">
        <v>0.63</v>
      </c>
      <c r="F17" s="94">
        <v>0</v>
      </c>
      <c r="G17" s="86" t="s">
        <v>57</v>
      </c>
      <c r="H17" s="86" t="s">
        <v>57</v>
      </c>
      <c r="I17" s="86" t="s">
        <v>57</v>
      </c>
      <c r="J17" s="86" t="s">
        <v>57</v>
      </c>
      <c r="K17" s="86" t="s">
        <v>57</v>
      </c>
      <c r="L17" s="86" t="s">
        <v>57</v>
      </c>
      <c r="M17" s="86" t="s">
        <v>57</v>
      </c>
      <c r="N17" s="86" t="s">
        <v>57</v>
      </c>
      <c r="O17" s="86" t="s">
        <v>57</v>
      </c>
      <c r="P17" s="86" t="s">
        <v>57</v>
      </c>
      <c r="Q17" s="86" t="s">
        <v>57</v>
      </c>
      <c r="R17" s="86" t="s">
        <v>57</v>
      </c>
      <c r="S17" s="86" t="s">
        <v>57</v>
      </c>
      <c r="T17" s="86" t="s">
        <v>57</v>
      </c>
      <c r="U17" s="86" t="s">
        <v>57</v>
      </c>
      <c r="V17" s="86" t="s">
        <v>57</v>
      </c>
      <c r="W17" s="86" t="s">
        <v>57</v>
      </c>
      <c r="X17" s="86" t="s">
        <v>57</v>
      </c>
      <c r="Y17" s="86" t="s">
        <v>57</v>
      </c>
      <c r="Z17" s="86" t="s">
        <v>57</v>
      </c>
      <c r="AA17" s="86" t="s">
        <v>57</v>
      </c>
      <c r="AB17" s="86" t="s">
        <v>57</v>
      </c>
      <c r="AC17" s="86" t="s">
        <v>57</v>
      </c>
      <c r="AD17" s="86" t="s">
        <v>57</v>
      </c>
      <c r="AE17" s="86" t="s">
        <v>57</v>
      </c>
      <c r="AF17" s="86" t="s">
        <v>57</v>
      </c>
      <c r="AG17" s="86" t="s">
        <v>57</v>
      </c>
      <c r="AH17" s="86" t="s">
        <v>57</v>
      </c>
      <c r="AI17" s="86" t="s">
        <v>57</v>
      </c>
      <c r="AJ17" s="86" t="s">
        <v>57</v>
      </c>
      <c r="AK17" s="86" t="s">
        <v>57</v>
      </c>
      <c r="AL17" s="86" t="s">
        <v>57</v>
      </c>
      <c r="AM17" s="86" t="s">
        <v>57</v>
      </c>
      <c r="AN17" s="86" t="s">
        <v>57</v>
      </c>
      <c r="AO17" s="86" t="s">
        <v>57</v>
      </c>
      <c r="AP17" s="86" t="s">
        <v>57</v>
      </c>
      <c r="AQ17" s="86" t="s">
        <v>57</v>
      </c>
      <c r="AR17" s="87"/>
      <c r="AS17" s="88"/>
      <c r="AT17" s="88"/>
      <c r="AU17" s="89"/>
      <c r="AV17" s="89" t="s">
        <v>7</v>
      </c>
      <c r="AW17" s="90"/>
      <c r="AX17" s="189" t="s">
        <v>202</v>
      </c>
      <c r="AY17" s="190" t="s">
        <v>202</v>
      </c>
      <c r="BA17" s="41"/>
      <c r="BB17" s="41"/>
    </row>
    <row r="18" spans="1:54" ht="18.75" x14ac:dyDescent="0.25">
      <c r="A18" s="32"/>
      <c r="B18" s="85"/>
      <c r="C18" s="59" t="s">
        <v>212</v>
      </c>
      <c r="D18" s="81">
        <v>0.2</v>
      </c>
      <c r="E18" s="112">
        <v>0.1</v>
      </c>
      <c r="F18" s="82">
        <v>0.95</v>
      </c>
      <c r="G18" s="86" t="s">
        <v>57</v>
      </c>
      <c r="H18" s="86" t="s">
        <v>57</v>
      </c>
      <c r="I18" s="86" t="s">
        <v>57</v>
      </c>
      <c r="J18" s="86" t="s">
        <v>57</v>
      </c>
      <c r="K18" s="86" t="s">
        <v>57</v>
      </c>
      <c r="L18" s="86" t="s">
        <v>57</v>
      </c>
      <c r="M18" s="86" t="s">
        <v>57</v>
      </c>
      <c r="N18" s="86" t="s">
        <v>57</v>
      </c>
      <c r="O18" s="86" t="s">
        <v>57</v>
      </c>
      <c r="P18" s="86" t="s">
        <v>57</v>
      </c>
      <c r="Q18" s="86" t="s">
        <v>57</v>
      </c>
      <c r="R18" s="86" t="s">
        <v>57</v>
      </c>
      <c r="S18" s="86" t="s">
        <v>57</v>
      </c>
      <c r="T18" s="86" t="s">
        <v>57</v>
      </c>
      <c r="U18" s="86" t="s">
        <v>57</v>
      </c>
      <c r="V18" s="86" t="s">
        <v>57</v>
      </c>
      <c r="W18" s="86" t="s">
        <v>57</v>
      </c>
      <c r="X18" s="86" t="s">
        <v>57</v>
      </c>
      <c r="Y18" s="86" t="s">
        <v>57</v>
      </c>
      <c r="Z18" s="86" t="s">
        <v>57</v>
      </c>
      <c r="AA18" s="86" t="s">
        <v>57</v>
      </c>
      <c r="AB18" s="86" t="s">
        <v>57</v>
      </c>
      <c r="AC18" s="86" t="s">
        <v>57</v>
      </c>
      <c r="AD18" s="86" t="s">
        <v>57</v>
      </c>
      <c r="AE18" s="86" t="s">
        <v>57</v>
      </c>
      <c r="AF18" s="86" t="s">
        <v>57</v>
      </c>
      <c r="AG18" s="86" t="s">
        <v>57</v>
      </c>
      <c r="AH18" s="86" t="s">
        <v>57</v>
      </c>
      <c r="AI18" s="86" t="s">
        <v>57</v>
      </c>
      <c r="AJ18" s="86" t="s">
        <v>57</v>
      </c>
      <c r="AK18" s="86" t="s">
        <v>57</v>
      </c>
      <c r="AL18" s="86" t="s">
        <v>57</v>
      </c>
      <c r="AM18" s="86" t="s">
        <v>57</v>
      </c>
      <c r="AN18" s="86" t="s">
        <v>57</v>
      </c>
      <c r="AO18" s="86" t="s">
        <v>57</v>
      </c>
      <c r="AP18" s="86" t="s">
        <v>57</v>
      </c>
      <c r="AQ18" s="86" t="s">
        <v>57</v>
      </c>
      <c r="AR18" s="87"/>
      <c r="AS18" s="88"/>
      <c r="AT18" s="88"/>
      <c r="AU18" s="89"/>
      <c r="AV18" s="89" t="s">
        <v>7</v>
      </c>
      <c r="AW18" s="90"/>
      <c r="AX18" s="90" t="s">
        <v>202</v>
      </c>
      <c r="AY18" s="190" t="s">
        <v>202</v>
      </c>
      <c r="BA18" s="41"/>
      <c r="BB18" s="41"/>
    </row>
    <row r="19" spans="1:54" ht="18.75" x14ac:dyDescent="0.25">
      <c r="A19" s="32"/>
      <c r="B19" s="85"/>
      <c r="C19" s="59" t="s">
        <v>318</v>
      </c>
      <c r="D19" s="81">
        <v>0.2</v>
      </c>
      <c r="E19" s="81">
        <v>0</v>
      </c>
      <c r="F19" s="82">
        <v>0.93</v>
      </c>
      <c r="G19" s="86" t="s">
        <v>57</v>
      </c>
      <c r="H19" s="86" t="s">
        <v>57</v>
      </c>
      <c r="I19" s="86" t="s">
        <v>57</v>
      </c>
      <c r="J19" s="86" t="s">
        <v>57</v>
      </c>
      <c r="K19" s="86" t="s">
        <v>57</v>
      </c>
      <c r="L19" s="86" t="s">
        <v>57</v>
      </c>
      <c r="M19" s="86" t="s">
        <v>57</v>
      </c>
      <c r="N19" s="86" t="s">
        <v>57</v>
      </c>
      <c r="O19" s="86" t="s">
        <v>57</v>
      </c>
      <c r="P19" s="86" t="s">
        <v>57</v>
      </c>
      <c r="Q19" s="86" t="s">
        <v>57</v>
      </c>
      <c r="R19" s="86" t="s">
        <v>57</v>
      </c>
      <c r="S19" s="86" t="s">
        <v>57</v>
      </c>
      <c r="T19" s="86" t="s">
        <v>57</v>
      </c>
      <c r="U19" s="86" t="s">
        <v>57</v>
      </c>
      <c r="V19" s="86" t="s">
        <v>57</v>
      </c>
      <c r="W19" s="86" t="s">
        <v>57</v>
      </c>
      <c r="X19" s="86" t="s">
        <v>57</v>
      </c>
      <c r="Y19" s="86" t="s">
        <v>57</v>
      </c>
      <c r="Z19" s="86" t="s">
        <v>57</v>
      </c>
      <c r="AA19" s="86" t="s">
        <v>57</v>
      </c>
      <c r="AB19" s="86" t="s">
        <v>57</v>
      </c>
      <c r="AC19" s="86" t="s">
        <v>57</v>
      </c>
      <c r="AD19" s="86" t="s">
        <v>57</v>
      </c>
      <c r="AE19" s="86" t="s">
        <v>57</v>
      </c>
      <c r="AF19" s="86" t="s">
        <v>57</v>
      </c>
      <c r="AG19" s="86" t="s">
        <v>57</v>
      </c>
      <c r="AH19" s="86" t="s">
        <v>57</v>
      </c>
      <c r="AI19" s="86" t="s">
        <v>57</v>
      </c>
      <c r="AJ19" s="86" t="s">
        <v>57</v>
      </c>
      <c r="AK19" s="86" t="s">
        <v>57</v>
      </c>
      <c r="AL19" s="86" t="s">
        <v>57</v>
      </c>
      <c r="AM19" s="86" t="s">
        <v>57</v>
      </c>
      <c r="AN19" s="86" t="s">
        <v>57</v>
      </c>
      <c r="AO19" s="86" t="s">
        <v>57</v>
      </c>
      <c r="AP19" s="86" t="s">
        <v>57</v>
      </c>
      <c r="AQ19" s="86" t="s">
        <v>57</v>
      </c>
      <c r="AR19" s="196"/>
      <c r="AS19" s="197"/>
      <c r="AT19" s="197"/>
      <c r="AU19" s="198" t="s">
        <v>7</v>
      </c>
      <c r="AV19" s="198"/>
      <c r="AW19" s="191" t="s">
        <v>328</v>
      </c>
      <c r="AX19" s="191"/>
      <c r="AY19" s="181" t="s">
        <v>316</v>
      </c>
      <c r="BA19" s="41"/>
      <c r="BB19" s="41"/>
    </row>
    <row r="20" spans="1:54" ht="18.75" x14ac:dyDescent="0.25">
      <c r="A20" s="32"/>
      <c r="B20" s="168"/>
      <c r="C20" s="59"/>
      <c r="D20" s="81"/>
      <c r="E20" s="81"/>
      <c r="F20" s="113"/>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7"/>
      <c r="AS20" s="88"/>
      <c r="AT20" s="88"/>
      <c r="AU20" s="89"/>
      <c r="AV20" s="89"/>
      <c r="AW20" s="90"/>
      <c r="AX20" s="90"/>
      <c r="AY20" s="181"/>
      <c r="BA20" s="41"/>
      <c r="BB20" s="41"/>
    </row>
    <row r="21" spans="1:54" ht="18.75" x14ac:dyDescent="0.25">
      <c r="A21" s="32"/>
      <c r="B21" s="169" t="s">
        <v>13</v>
      </c>
      <c r="C21" s="59" t="s">
        <v>147</v>
      </c>
      <c r="D21" s="81">
        <v>0.2</v>
      </c>
      <c r="E21" s="114">
        <v>0</v>
      </c>
      <c r="F21" s="113">
        <v>0.85</v>
      </c>
      <c r="G21" s="86" t="s">
        <v>57</v>
      </c>
      <c r="H21" s="86" t="s">
        <v>57</v>
      </c>
      <c r="I21" s="86" t="s">
        <v>57</v>
      </c>
      <c r="J21" s="86" t="s">
        <v>57</v>
      </c>
      <c r="K21" s="86" t="s">
        <v>57</v>
      </c>
      <c r="L21" s="86" t="s">
        <v>57</v>
      </c>
      <c r="M21" s="86" t="s">
        <v>57</v>
      </c>
      <c r="N21" s="86" t="s">
        <v>57</v>
      </c>
      <c r="O21" s="86" t="s">
        <v>57</v>
      </c>
      <c r="P21" s="86" t="s">
        <v>57</v>
      </c>
      <c r="Q21" s="86" t="s">
        <v>57</v>
      </c>
      <c r="R21" s="86" t="s">
        <v>57</v>
      </c>
      <c r="S21" s="86" t="s">
        <v>57</v>
      </c>
      <c r="T21" s="86" t="s">
        <v>57</v>
      </c>
      <c r="U21" s="86" t="s">
        <v>57</v>
      </c>
      <c r="V21" s="86" t="s">
        <v>57</v>
      </c>
      <c r="W21" s="86" t="s">
        <v>57</v>
      </c>
      <c r="X21" s="86" t="s">
        <v>57</v>
      </c>
      <c r="Y21" s="86" t="s">
        <v>57</v>
      </c>
      <c r="Z21" s="86" t="s">
        <v>57</v>
      </c>
      <c r="AA21" s="86" t="s">
        <v>57</v>
      </c>
      <c r="AB21" s="86" t="s">
        <v>57</v>
      </c>
      <c r="AC21" s="86" t="s">
        <v>57</v>
      </c>
      <c r="AD21" s="86" t="s">
        <v>57</v>
      </c>
      <c r="AE21" s="86" t="s">
        <v>57</v>
      </c>
      <c r="AF21" s="86" t="s">
        <v>57</v>
      </c>
      <c r="AG21" s="86" t="s">
        <v>57</v>
      </c>
      <c r="AH21" s="86" t="s">
        <v>57</v>
      </c>
      <c r="AI21" s="86" t="s">
        <v>57</v>
      </c>
      <c r="AJ21" s="86" t="s">
        <v>57</v>
      </c>
      <c r="AK21" s="86" t="s">
        <v>57</v>
      </c>
      <c r="AL21" s="86" t="s">
        <v>57</v>
      </c>
      <c r="AM21" s="86" t="s">
        <v>57</v>
      </c>
      <c r="AN21" s="86" t="s">
        <v>57</v>
      </c>
      <c r="AO21" s="86" t="s">
        <v>57</v>
      </c>
      <c r="AP21" s="86" t="s">
        <v>57</v>
      </c>
      <c r="AQ21" s="86" t="s">
        <v>57</v>
      </c>
      <c r="AR21" s="87"/>
      <c r="AS21" s="88"/>
      <c r="AT21" s="88"/>
      <c r="AU21" s="89" t="s">
        <v>7</v>
      </c>
      <c r="AV21" s="89"/>
      <c r="AW21" s="90"/>
      <c r="AX21" s="90"/>
      <c r="AY21" s="181" t="s">
        <v>160</v>
      </c>
      <c r="BA21" s="41"/>
      <c r="BB21" s="41"/>
    </row>
    <row r="22" spans="1:54" ht="18.75" x14ac:dyDescent="0.25">
      <c r="A22" s="32"/>
      <c r="B22" s="85"/>
      <c r="C22" s="59" t="s">
        <v>159</v>
      </c>
      <c r="D22" s="81">
        <v>0.2</v>
      </c>
      <c r="E22" s="114">
        <v>0</v>
      </c>
      <c r="F22" s="82">
        <v>0.9</v>
      </c>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7"/>
      <c r="AS22" s="88"/>
      <c r="AT22" s="88"/>
      <c r="AU22" s="89" t="s">
        <v>7</v>
      </c>
      <c r="AV22" s="89"/>
      <c r="AW22" s="90" t="s">
        <v>236</v>
      </c>
      <c r="AX22" s="90"/>
      <c r="AY22" s="181" t="s">
        <v>160</v>
      </c>
      <c r="BA22" s="41"/>
      <c r="BB22" s="41"/>
    </row>
    <row r="23" spans="1:54" ht="18.75" x14ac:dyDescent="0.25">
      <c r="A23" s="32"/>
      <c r="B23" s="85"/>
      <c r="C23" s="59" t="s">
        <v>86</v>
      </c>
      <c r="D23" s="81">
        <v>0.2</v>
      </c>
      <c r="E23" s="114">
        <v>0</v>
      </c>
      <c r="F23" s="113">
        <v>0.95</v>
      </c>
      <c r="G23" s="86" t="s">
        <v>57</v>
      </c>
      <c r="H23" s="86" t="s">
        <v>57</v>
      </c>
      <c r="I23" s="86" t="s">
        <v>57</v>
      </c>
      <c r="J23" s="86" t="s">
        <v>57</v>
      </c>
      <c r="K23" s="86" t="s">
        <v>57</v>
      </c>
      <c r="L23" s="86" t="s">
        <v>57</v>
      </c>
      <c r="M23" s="86" t="s">
        <v>57</v>
      </c>
      <c r="N23" s="86" t="s">
        <v>57</v>
      </c>
      <c r="O23" s="86" t="s">
        <v>57</v>
      </c>
      <c r="P23" s="86" t="s">
        <v>57</v>
      </c>
      <c r="Q23" s="86" t="s">
        <v>57</v>
      </c>
      <c r="R23" s="86" t="s">
        <v>57</v>
      </c>
      <c r="S23" s="86" t="s">
        <v>57</v>
      </c>
      <c r="T23" s="86" t="s">
        <v>57</v>
      </c>
      <c r="U23" s="86" t="s">
        <v>57</v>
      </c>
      <c r="V23" s="86" t="s">
        <v>57</v>
      </c>
      <c r="W23" s="86" t="s">
        <v>57</v>
      </c>
      <c r="X23" s="86" t="s">
        <v>57</v>
      </c>
      <c r="Y23" s="86" t="s">
        <v>57</v>
      </c>
      <c r="Z23" s="86" t="s">
        <v>57</v>
      </c>
      <c r="AA23" s="86" t="s">
        <v>57</v>
      </c>
      <c r="AB23" s="86" t="s">
        <v>57</v>
      </c>
      <c r="AC23" s="86" t="s">
        <v>57</v>
      </c>
      <c r="AD23" s="86" t="s">
        <v>57</v>
      </c>
      <c r="AE23" s="86" t="s">
        <v>57</v>
      </c>
      <c r="AF23" s="86" t="s">
        <v>57</v>
      </c>
      <c r="AG23" s="86" t="s">
        <v>57</v>
      </c>
      <c r="AH23" s="86" t="s">
        <v>57</v>
      </c>
      <c r="AI23" s="86" t="s">
        <v>57</v>
      </c>
      <c r="AJ23" s="86" t="s">
        <v>57</v>
      </c>
      <c r="AK23" s="86" t="s">
        <v>57</v>
      </c>
      <c r="AL23" s="86" t="s">
        <v>57</v>
      </c>
      <c r="AM23" s="86" t="s">
        <v>57</v>
      </c>
      <c r="AN23" s="86" t="s">
        <v>57</v>
      </c>
      <c r="AO23" s="86" t="s">
        <v>57</v>
      </c>
      <c r="AP23" s="86" t="s">
        <v>57</v>
      </c>
      <c r="AQ23" s="86" t="s">
        <v>57</v>
      </c>
      <c r="AR23" s="87"/>
      <c r="AS23" s="88"/>
      <c r="AT23" s="88"/>
      <c r="AU23" s="89" t="s">
        <v>7</v>
      </c>
      <c r="AV23" s="89"/>
      <c r="AW23" s="90" t="s">
        <v>236</v>
      </c>
      <c r="AX23" s="191" t="s">
        <v>182</v>
      </c>
      <c r="AY23" s="192" t="s">
        <v>182</v>
      </c>
      <c r="BA23" s="41"/>
      <c r="BB23" s="41"/>
    </row>
    <row r="24" spans="1:54" ht="18.75" x14ac:dyDescent="0.25">
      <c r="A24" s="32"/>
      <c r="B24" s="85"/>
      <c r="C24" s="59" t="s">
        <v>161</v>
      </c>
      <c r="D24" s="81">
        <v>0.2</v>
      </c>
      <c r="E24" s="114">
        <v>0</v>
      </c>
      <c r="F24" s="82">
        <v>0.9</v>
      </c>
      <c r="G24" s="86" t="s">
        <v>57</v>
      </c>
      <c r="H24" s="86" t="s">
        <v>57</v>
      </c>
      <c r="I24" s="86" t="s">
        <v>57</v>
      </c>
      <c r="J24" s="86" t="s">
        <v>57</v>
      </c>
      <c r="K24" s="86" t="s">
        <v>57</v>
      </c>
      <c r="L24" s="86" t="s">
        <v>57</v>
      </c>
      <c r="M24" s="86" t="s">
        <v>57</v>
      </c>
      <c r="N24" s="86" t="s">
        <v>57</v>
      </c>
      <c r="O24" s="86" t="s">
        <v>57</v>
      </c>
      <c r="P24" s="86" t="s">
        <v>57</v>
      </c>
      <c r="Q24" s="86" t="s">
        <v>57</v>
      </c>
      <c r="R24" s="86" t="s">
        <v>57</v>
      </c>
      <c r="S24" s="86" t="s">
        <v>57</v>
      </c>
      <c r="T24" s="86" t="s">
        <v>57</v>
      </c>
      <c r="U24" s="86" t="s">
        <v>57</v>
      </c>
      <c r="V24" s="86" t="s">
        <v>57</v>
      </c>
      <c r="W24" s="86" t="s">
        <v>57</v>
      </c>
      <c r="X24" s="86" t="s">
        <v>57</v>
      </c>
      <c r="Y24" s="86" t="s">
        <v>57</v>
      </c>
      <c r="Z24" s="86" t="s">
        <v>57</v>
      </c>
      <c r="AA24" s="86" t="s">
        <v>57</v>
      </c>
      <c r="AB24" s="86" t="s">
        <v>57</v>
      </c>
      <c r="AC24" s="86" t="s">
        <v>57</v>
      </c>
      <c r="AD24" s="86" t="s">
        <v>57</v>
      </c>
      <c r="AE24" s="86" t="s">
        <v>57</v>
      </c>
      <c r="AF24" s="86" t="s">
        <v>57</v>
      </c>
      <c r="AG24" s="86" t="s">
        <v>57</v>
      </c>
      <c r="AH24" s="86" t="s">
        <v>57</v>
      </c>
      <c r="AI24" s="86" t="s">
        <v>57</v>
      </c>
      <c r="AJ24" s="86" t="s">
        <v>57</v>
      </c>
      <c r="AK24" s="86" t="s">
        <v>57</v>
      </c>
      <c r="AL24" s="86" t="s">
        <v>57</v>
      </c>
      <c r="AM24" s="86" t="s">
        <v>57</v>
      </c>
      <c r="AN24" s="86" t="s">
        <v>57</v>
      </c>
      <c r="AO24" s="86" t="s">
        <v>57</v>
      </c>
      <c r="AP24" s="86" t="s">
        <v>57</v>
      </c>
      <c r="AQ24" s="86" t="s">
        <v>57</v>
      </c>
      <c r="AR24" s="87"/>
      <c r="AS24" s="88"/>
      <c r="AT24" s="88"/>
      <c r="AU24" s="89" t="s">
        <v>7</v>
      </c>
      <c r="AV24" s="89"/>
      <c r="AW24" s="90" t="s">
        <v>236</v>
      </c>
      <c r="AX24" s="90"/>
      <c r="AY24" s="181" t="s">
        <v>160</v>
      </c>
      <c r="BA24" s="41"/>
      <c r="BB24" s="41"/>
    </row>
    <row r="25" spans="1:54" ht="18.75" x14ac:dyDescent="0.25">
      <c r="A25" s="32"/>
      <c r="B25" s="85"/>
      <c r="C25" s="59" t="s">
        <v>87</v>
      </c>
      <c r="D25" s="81">
        <v>0.2</v>
      </c>
      <c r="E25" s="114">
        <v>0</v>
      </c>
      <c r="F25" s="82">
        <v>0.9</v>
      </c>
      <c r="G25" s="86" t="s">
        <v>57</v>
      </c>
      <c r="H25" s="86" t="s">
        <v>57</v>
      </c>
      <c r="I25" s="86" t="s">
        <v>57</v>
      </c>
      <c r="J25" s="86" t="s">
        <v>57</v>
      </c>
      <c r="K25" s="86" t="s">
        <v>57</v>
      </c>
      <c r="L25" s="86" t="s">
        <v>57</v>
      </c>
      <c r="M25" s="86" t="s">
        <v>57</v>
      </c>
      <c r="N25" s="86" t="s">
        <v>57</v>
      </c>
      <c r="O25" s="86" t="s">
        <v>57</v>
      </c>
      <c r="P25" s="86" t="s">
        <v>57</v>
      </c>
      <c r="Q25" s="86" t="s">
        <v>57</v>
      </c>
      <c r="R25" s="86" t="s">
        <v>57</v>
      </c>
      <c r="S25" s="86" t="s">
        <v>57</v>
      </c>
      <c r="T25" s="86" t="s">
        <v>57</v>
      </c>
      <c r="U25" s="86" t="s">
        <v>57</v>
      </c>
      <c r="V25" s="86" t="s">
        <v>57</v>
      </c>
      <c r="W25" s="86" t="s">
        <v>57</v>
      </c>
      <c r="X25" s="86" t="s">
        <v>57</v>
      </c>
      <c r="Y25" s="86" t="s">
        <v>57</v>
      </c>
      <c r="Z25" s="86" t="s">
        <v>57</v>
      </c>
      <c r="AA25" s="86" t="s">
        <v>57</v>
      </c>
      <c r="AB25" s="86" t="s">
        <v>57</v>
      </c>
      <c r="AC25" s="86" t="s">
        <v>57</v>
      </c>
      <c r="AD25" s="86" t="s">
        <v>57</v>
      </c>
      <c r="AE25" s="86" t="s">
        <v>57</v>
      </c>
      <c r="AF25" s="86" t="s">
        <v>57</v>
      </c>
      <c r="AG25" s="86" t="s">
        <v>57</v>
      </c>
      <c r="AH25" s="86" t="s">
        <v>57</v>
      </c>
      <c r="AI25" s="86" t="s">
        <v>57</v>
      </c>
      <c r="AJ25" s="86" t="s">
        <v>57</v>
      </c>
      <c r="AK25" s="86" t="s">
        <v>57</v>
      </c>
      <c r="AL25" s="86" t="s">
        <v>57</v>
      </c>
      <c r="AM25" s="86" t="s">
        <v>57</v>
      </c>
      <c r="AN25" s="86" t="s">
        <v>57</v>
      </c>
      <c r="AO25" s="86" t="s">
        <v>57</v>
      </c>
      <c r="AP25" s="86" t="s">
        <v>57</v>
      </c>
      <c r="AQ25" s="86" t="s">
        <v>57</v>
      </c>
      <c r="AR25" s="87"/>
      <c r="AS25" s="88"/>
      <c r="AT25" s="88"/>
      <c r="AU25" s="89" t="s">
        <v>7</v>
      </c>
      <c r="AV25" s="89"/>
      <c r="AW25" s="90" t="s">
        <v>236</v>
      </c>
      <c r="AX25" s="191" t="s">
        <v>182</v>
      </c>
      <c r="AY25" s="192" t="s">
        <v>182</v>
      </c>
      <c r="BA25" s="41"/>
      <c r="BB25" s="41"/>
    </row>
    <row r="26" spans="1:54" ht="18.75" x14ac:dyDescent="0.25">
      <c r="A26" s="32"/>
      <c r="B26" s="85"/>
      <c r="C26" s="59" t="s">
        <v>348</v>
      </c>
      <c r="D26" s="81">
        <v>0.2</v>
      </c>
      <c r="E26" s="81">
        <v>0</v>
      </c>
      <c r="F26" s="82">
        <v>0.6</v>
      </c>
      <c r="G26" s="86" t="s">
        <v>57</v>
      </c>
      <c r="H26" s="86" t="s">
        <v>57</v>
      </c>
      <c r="I26" s="86" t="s">
        <v>57</v>
      </c>
      <c r="J26" s="86" t="s">
        <v>57</v>
      </c>
      <c r="K26" s="86" t="s">
        <v>57</v>
      </c>
      <c r="L26" s="86" t="s">
        <v>57</v>
      </c>
      <c r="M26" s="86" t="s">
        <v>57</v>
      </c>
      <c r="N26" s="86" t="s">
        <v>57</v>
      </c>
      <c r="O26" s="86" t="s">
        <v>57</v>
      </c>
      <c r="P26" s="86" t="s">
        <v>57</v>
      </c>
      <c r="Q26" s="86" t="s">
        <v>57</v>
      </c>
      <c r="R26" s="86" t="s">
        <v>57</v>
      </c>
      <c r="S26" s="86" t="s">
        <v>57</v>
      </c>
      <c r="T26" s="86" t="s">
        <v>57</v>
      </c>
      <c r="U26" s="86" t="s">
        <v>57</v>
      </c>
      <c r="V26" s="86" t="s">
        <v>57</v>
      </c>
      <c r="W26" s="86" t="s">
        <v>57</v>
      </c>
      <c r="X26" s="86" t="s">
        <v>57</v>
      </c>
      <c r="Y26" s="86" t="s">
        <v>57</v>
      </c>
      <c r="Z26" s="86" t="s">
        <v>57</v>
      </c>
      <c r="AA26" s="86" t="s">
        <v>57</v>
      </c>
      <c r="AB26" s="86" t="s">
        <v>57</v>
      </c>
      <c r="AC26" s="86" t="s">
        <v>57</v>
      </c>
      <c r="AD26" s="86" t="s">
        <v>57</v>
      </c>
      <c r="AE26" s="86" t="s">
        <v>57</v>
      </c>
      <c r="AF26" s="86" t="s">
        <v>57</v>
      </c>
      <c r="AG26" s="86" t="s">
        <v>57</v>
      </c>
      <c r="AH26" s="86" t="s">
        <v>57</v>
      </c>
      <c r="AI26" s="86" t="s">
        <v>57</v>
      </c>
      <c r="AJ26" s="86" t="s">
        <v>57</v>
      </c>
      <c r="AK26" s="86" t="s">
        <v>57</v>
      </c>
      <c r="AL26" s="86" t="s">
        <v>57</v>
      </c>
      <c r="AM26" s="86" t="s">
        <v>57</v>
      </c>
      <c r="AN26" s="86" t="s">
        <v>57</v>
      </c>
      <c r="AO26" s="86" t="s">
        <v>57</v>
      </c>
      <c r="AP26" s="86" t="s">
        <v>57</v>
      </c>
      <c r="AQ26" s="86" t="s">
        <v>57</v>
      </c>
      <c r="AR26" s="87"/>
      <c r="AS26" s="88"/>
      <c r="AT26" s="88"/>
      <c r="AU26" s="89" t="s">
        <v>7</v>
      </c>
      <c r="AV26" s="89"/>
      <c r="AW26" s="90" t="s">
        <v>236</v>
      </c>
      <c r="AX26" s="90" t="s">
        <v>93</v>
      </c>
      <c r="AY26" s="181" t="s">
        <v>71</v>
      </c>
      <c r="BA26" s="41"/>
      <c r="BB26" s="41"/>
    </row>
    <row r="27" spans="1:54" ht="90" x14ac:dyDescent="0.25">
      <c r="A27" s="32"/>
      <c r="B27" s="85"/>
      <c r="C27" s="59" t="s">
        <v>61</v>
      </c>
      <c r="D27" s="81">
        <v>0.2</v>
      </c>
      <c r="E27" s="81">
        <v>0</v>
      </c>
      <c r="F27" s="82" t="s">
        <v>252</v>
      </c>
      <c r="G27" s="83" t="s">
        <v>253</v>
      </c>
      <c r="H27" s="83" t="s">
        <v>57</v>
      </c>
      <c r="I27" s="83" t="s">
        <v>254</v>
      </c>
      <c r="J27" s="83" t="s">
        <v>255</v>
      </c>
      <c r="K27" s="83" t="s">
        <v>256</v>
      </c>
      <c r="L27" s="83" t="s">
        <v>57</v>
      </c>
      <c r="M27" s="83" t="s">
        <v>57</v>
      </c>
      <c r="N27" s="83" t="s">
        <v>57</v>
      </c>
      <c r="O27" s="83" t="s">
        <v>257</v>
      </c>
      <c r="P27" s="83" t="s">
        <v>258</v>
      </c>
      <c r="Q27" s="83" t="s">
        <v>57</v>
      </c>
      <c r="R27" s="83" t="s">
        <v>57</v>
      </c>
      <c r="S27" s="83" t="s">
        <v>57</v>
      </c>
      <c r="T27" s="83" t="s">
        <v>57</v>
      </c>
      <c r="U27" s="83" t="s">
        <v>57</v>
      </c>
      <c r="V27" s="83" t="s">
        <v>259</v>
      </c>
      <c r="W27" s="83" t="s">
        <v>57</v>
      </c>
      <c r="X27" s="83" t="s">
        <v>57</v>
      </c>
      <c r="Y27" s="83" t="s">
        <v>260</v>
      </c>
      <c r="Z27" s="83" t="s">
        <v>261</v>
      </c>
      <c r="AA27" s="83" t="s">
        <v>57</v>
      </c>
      <c r="AB27" s="83" t="s">
        <v>57</v>
      </c>
      <c r="AC27" s="83" t="s">
        <v>57</v>
      </c>
      <c r="AD27" s="83" t="s">
        <v>57</v>
      </c>
      <c r="AE27" s="83" t="s">
        <v>57</v>
      </c>
      <c r="AF27" s="83" t="s">
        <v>262</v>
      </c>
      <c r="AG27" s="83" t="s">
        <v>57</v>
      </c>
      <c r="AH27" s="83" t="s">
        <v>57</v>
      </c>
      <c r="AI27" s="83" t="s">
        <v>57</v>
      </c>
      <c r="AJ27" s="83" t="s">
        <v>263</v>
      </c>
      <c r="AK27" s="83" t="s">
        <v>57</v>
      </c>
      <c r="AL27" s="83" t="s">
        <v>57</v>
      </c>
      <c r="AM27" s="83" t="s">
        <v>57</v>
      </c>
      <c r="AN27" s="83" t="s">
        <v>57</v>
      </c>
      <c r="AO27" s="83" t="s">
        <v>57</v>
      </c>
      <c r="AP27" s="83" t="s">
        <v>57</v>
      </c>
      <c r="AQ27" s="83" t="s">
        <v>57</v>
      </c>
      <c r="AR27" s="87"/>
      <c r="AS27" s="88"/>
      <c r="AT27" s="193" t="s">
        <v>238</v>
      </c>
      <c r="AU27" s="89"/>
      <c r="AV27" s="89"/>
      <c r="AW27" s="95" t="s">
        <v>237</v>
      </c>
      <c r="AX27" s="90" t="s">
        <v>93</v>
      </c>
      <c r="AY27" s="181" t="s">
        <v>72</v>
      </c>
      <c r="BA27" s="41"/>
      <c r="BB27" s="41"/>
    </row>
    <row r="28" spans="1:54" s="92" customFormat="1" ht="18.75" x14ac:dyDescent="0.25">
      <c r="A28" s="84"/>
      <c r="B28" s="85"/>
      <c r="C28" s="59" t="s">
        <v>349</v>
      </c>
      <c r="D28" s="81">
        <v>0.2</v>
      </c>
      <c r="E28" s="81">
        <v>0.55000000000000004</v>
      </c>
      <c r="F28" s="82">
        <v>0.745</v>
      </c>
      <c r="G28" s="83">
        <v>0.98</v>
      </c>
      <c r="H28" s="83">
        <v>0.73</v>
      </c>
      <c r="I28" s="83">
        <v>0.4</v>
      </c>
      <c r="J28" s="83">
        <v>0.88</v>
      </c>
      <c r="K28" s="83">
        <v>0.99</v>
      </c>
      <c r="L28" s="83">
        <v>0.74</v>
      </c>
      <c r="M28" s="83">
        <v>0.73</v>
      </c>
      <c r="N28" s="83">
        <v>0.65</v>
      </c>
      <c r="O28" s="83">
        <v>0.62</v>
      </c>
      <c r="P28" s="83">
        <v>0.57999999999999996</v>
      </c>
      <c r="Q28" s="83">
        <v>0.72</v>
      </c>
      <c r="R28" s="83">
        <v>0.71</v>
      </c>
      <c r="S28" s="83">
        <v>0.57999999999999996</v>
      </c>
      <c r="T28" s="83">
        <v>0.43</v>
      </c>
      <c r="U28" s="83">
        <v>0.95</v>
      </c>
      <c r="V28" s="83">
        <v>0.96</v>
      </c>
      <c r="W28" s="83">
        <v>0.38</v>
      </c>
      <c r="X28" s="83">
        <v>0.3</v>
      </c>
      <c r="Y28" s="83">
        <v>0.85</v>
      </c>
      <c r="Z28" s="83">
        <v>0.79</v>
      </c>
      <c r="AA28" s="83">
        <v>0.81</v>
      </c>
      <c r="AB28" s="83">
        <v>0.43</v>
      </c>
      <c r="AC28" s="83">
        <v>0.36</v>
      </c>
      <c r="AD28" s="83">
        <v>0.71</v>
      </c>
      <c r="AE28" s="83">
        <v>0.86</v>
      </c>
      <c r="AF28" s="83">
        <v>0.98</v>
      </c>
      <c r="AG28" s="83">
        <v>0.86</v>
      </c>
      <c r="AH28" s="83">
        <v>0.72</v>
      </c>
      <c r="AI28" s="83">
        <v>0.87</v>
      </c>
      <c r="AJ28" s="83">
        <v>0.98</v>
      </c>
      <c r="AK28" s="83">
        <v>0.92</v>
      </c>
      <c r="AL28" s="83" t="s">
        <v>57</v>
      </c>
      <c r="AM28" s="83" t="s">
        <v>57</v>
      </c>
      <c r="AN28" s="83" t="s">
        <v>57</v>
      </c>
      <c r="AO28" s="83" t="s">
        <v>57</v>
      </c>
      <c r="AP28" s="83" t="s">
        <v>57</v>
      </c>
      <c r="AQ28" s="83" t="s">
        <v>57</v>
      </c>
      <c r="AR28" s="87"/>
      <c r="AS28" s="88"/>
      <c r="AT28" s="193"/>
      <c r="AU28" s="89"/>
      <c r="AV28" s="89"/>
      <c r="AW28" s="95"/>
      <c r="AX28" s="90" t="s">
        <v>339</v>
      </c>
      <c r="AY28" s="181"/>
      <c r="BA28" s="93"/>
      <c r="BB28" s="93"/>
    </row>
    <row r="29" spans="1:54" s="92" customFormat="1" ht="18.75" x14ac:dyDescent="0.25">
      <c r="A29" s="84"/>
      <c r="B29" s="85"/>
      <c r="C29" s="59" t="s">
        <v>350</v>
      </c>
      <c r="D29" s="81">
        <v>0.2</v>
      </c>
      <c r="E29" s="81">
        <v>0.03</v>
      </c>
      <c r="F29" s="82">
        <v>0.745</v>
      </c>
      <c r="G29" s="83">
        <v>0.98</v>
      </c>
      <c r="H29" s="83">
        <v>0.73</v>
      </c>
      <c r="I29" s="83">
        <v>0.4</v>
      </c>
      <c r="J29" s="83">
        <v>0.88</v>
      </c>
      <c r="K29" s="83">
        <v>0.99</v>
      </c>
      <c r="L29" s="83">
        <v>0.74</v>
      </c>
      <c r="M29" s="83">
        <v>0.73</v>
      </c>
      <c r="N29" s="83">
        <v>0.65</v>
      </c>
      <c r="O29" s="83">
        <v>0.62</v>
      </c>
      <c r="P29" s="83">
        <v>0.57999999999999996</v>
      </c>
      <c r="Q29" s="83">
        <v>0.72</v>
      </c>
      <c r="R29" s="83">
        <v>0.71</v>
      </c>
      <c r="S29" s="83">
        <v>0.57999999999999996</v>
      </c>
      <c r="T29" s="83">
        <v>0.43</v>
      </c>
      <c r="U29" s="83">
        <v>0.95</v>
      </c>
      <c r="V29" s="83">
        <v>0.96</v>
      </c>
      <c r="W29" s="83">
        <v>0.38</v>
      </c>
      <c r="X29" s="83">
        <v>0.3</v>
      </c>
      <c r="Y29" s="83">
        <v>0.85</v>
      </c>
      <c r="Z29" s="83">
        <v>0.79</v>
      </c>
      <c r="AA29" s="83">
        <v>0.81</v>
      </c>
      <c r="AB29" s="83">
        <v>0.43</v>
      </c>
      <c r="AC29" s="83">
        <v>0.36</v>
      </c>
      <c r="AD29" s="83">
        <v>0.71</v>
      </c>
      <c r="AE29" s="83">
        <v>0.86</v>
      </c>
      <c r="AF29" s="83">
        <v>0.98</v>
      </c>
      <c r="AG29" s="83">
        <v>0.86</v>
      </c>
      <c r="AH29" s="83">
        <v>0.72</v>
      </c>
      <c r="AI29" s="83">
        <v>0.87</v>
      </c>
      <c r="AJ29" s="83">
        <v>0.98</v>
      </c>
      <c r="AK29" s="83">
        <v>0.92</v>
      </c>
      <c r="AL29" s="83" t="s">
        <v>57</v>
      </c>
      <c r="AM29" s="83" t="s">
        <v>57</v>
      </c>
      <c r="AN29" s="83" t="s">
        <v>57</v>
      </c>
      <c r="AO29" s="83" t="s">
        <v>57</v>
      </c>
      <c r="AP29" s="83" t="s">
        <v>57</v>
      </c>
      <c r="AQ29" s="83" t="s">
        <v>57</v>
      </c>
      <c r="AR29" s="87"/>
      <c r="AS29" s="88"/>
      <c r="AT29" s="193"/>
      <c r="AU29" s="89"/>
      <c r="AV29" s="89"/>
      <c r="AW29" s="95"/>
      <c r="AX29" s="90" t="s">
        <v>339</v>
      </c>
      <c r="AY29" s="181"/>
      <c r="BA29" s="93"/>
      <c r="BB29" s="93"/>
    </row>
    <row r="30" spans="1:54" ht="18.75" x14ac:dyDescent="0.25">
      <c r="A30" s="32"/>
      <c r="B30" s="85"/>
      <c r="C30" s="59" t="s">
        <v>309</v>
      </c>
      <c r="D30" s="81">
        <v>0.2</v>
      </c>
      <c r="E30" s="81">
        <v>0.32</v>
      </c>
      <c r="F30" s="94">
        <v>0</v>
      </c>
      <c r="G30" s="86" t="s">
        <v>57</v>
      </c>
      <c r="H30" s="86" t="s">
        <v>57</v>
      </c>
      <c r="I30" s="86" t="s">
        <v>57</v>
      </c>
      <c r="J30" s="86" t="s">
        <v>57</v>
      </c>
      <c r="K30" s="86" t="s">
        <v>57</v>
      </c>
      <c r="L30" s="86" t="s">
        <v>57</v>
      </c>
      <c r="M30" s="86" t="s">
        <v>57</v>
      </c>
      <c r="N30" s="86" t="s">
        <v>57</v>
      </c>
      <c r="O30" s="86" t="s">
        <v>57</v>
      </c>
      <c r="P30" s="86" t="s">
        <v>57</v>
      </c>
      <c r="Q30" s="86" t="s">
        <v>57</v>
      </c>
      <c r="R30" s="86" t="s">
        <v>57</v>
      </c>
      <c r="S30" s="86" t="s">
        <v>57</v>
      </c>
      <c r="T30" s="86" t="s">
        <v>57</v>
      </c>
      <c r="U30" s="86" t="s">
        <v>57</v>
      </c>
      <c r="V30" s="86" t="s">
        <v>57</v>
      </c>
      <c r="W30" s="86" t="s">
        <v>57</v>
      </c>
      <c r="X30" s="86" t="s">
        <v>57</v>
      </c>
      <c r="Y30" s="86" t="s">
        <v>57</v>
      </c>
      <c r="Z30" s="86" t="s">
        <v>57</v>
      </c>
      <c r="AA30" s="86" t="s">
        <v>57</v>
      </c>
      <c r="AB30" s="86" t="s">
        <v>57</v>
      </c>
      <c r="AC30" s="86" t="s">
        <v>57</v>
      </c>
      <c r="AD30" s="86" t="s">
        <v>57</v>
      </c>
      <c r="AE30" s="86" t="s">
        <v>57</v>
      </c>
      <c r="AF30" s="86" t="s">
        <v>57</v>
      </c>
      <c r="AG30" s="86" t="s">
        <v>57</v>
      </c>
      <c r="AH30" s="86" t="s">
        <v>57</v>
      </c>
      <c r="AI30" s="86" t="s">
        <v>57</v>
      </c>
      <c r="AJ30" s="86" t="s">
        <v>57</v>
      </c>
      <c r="AK30" s="86" t="s">
        <v>57</v>
      </c>
      <c r="AL30" s="86" t="s">
        <v>57</v>
      </c>
      <c r="AM30" s="86" t="s">
        <v>57</v>
      </c>
      <c r="AN30" s="86" t="s">
        <v>57</v>
      </c>
      <c r="AO30" s="86" t="s">
        <v>57</v>
      </c>
      <c r="AP30" s="86" t="s">
        <v>57</v>
      </c>
      <c r="AQ30" s="86" t="s">
        <v>57</v>
      </c>
      <c r="AR30" s="87"/>
      <c r="AS30" s="88"/>
      <c r="AT30" s="88"/>
      <c r="AU30" s="89"/>
      <c r="AV30" s="89" t="s">
        <v>7</v>
      </c>
      <c r="AW30" s="90"/>
      <c r="AX30" s="90" t="s">
        <v>179</v>
      </c>
      <c r="AY30" s="181"/>
      <c r="BA30" s="41"/>
      <c r="BB30" s="41"/>
    </row>
    <row r="31" spans="1:54" ht="18.75" x14ac:dyDescent="0.25">
      <c r="A31" s="32"/>
      <c r="B31" s="85"/>
      <c r="C31" s="59" t="s">
        <v>308</v>
      </c>
      <c r="D31" s="81">
        <v>0.2</v>
      </c>
      <c r="E31" s="112">
        <v>0.32</v>
      </c>
      <c r="F31" s="82">
        <v>0.95</v>
      </c>
      <c r="G31" s="86" t="s">
        <v>57</v>
      </c>
      <c r="H31" s="86" t="s">
        <v>57</v>
      </c>
      <c r="I31" s="86" t="s">
        <v>57</v>
      </c>
      <c r="J31" s="86" t="s">
        <v>57</v>
      </c>
      <c r="K31" s="86" t="s">
        <v>57</v>
      </c>
      <c r="L31" s="86" t="s">
        <v>57</v>
      </c>
      <c r="M31" s="86" t="s">
        <v>57</v>
      </c>
      <c r="N31" s="86" t="s">
        <v>57</v>
      </c>
      <c r="O31" s="86" t="s">
        <v>57</v>
      </c>
      <c r="P31" s="86" t="s">
        <v>57</v>
      </c>
      <c r="Q31" s="86" t="s">
        <v>57</v>
      </c>
      <c r="R31" s="86" t="s">
        <v>57</v>
      </c>
      <c r="S31" s="86" t="s">
        <v>57</v>
      </c>
      <c r="T31" s="86" t="s">
        <v>57</v>
      </c>
      <c r="U31" s="86" t="s">
        <v>57</v>
      </c>
      <c r="V31" s="86" t="s">
        <v>57</v>
      </c>
      <c r="W31" s="86" t="s">
        <v>57</v>
      </c>
      <c r="X31" s="86" t="s">
        <v>57</v>
      </c>
      <c r="Y31" s="86" t="s">
        <v>57</v>
      </c>
      <c r="Z31" s="86" t="s">
        <v>57</v>
      </c>
      <c r="AA31" s="86" t="s">
        <v>57</v>
      </c>
      <c r="AB31" s="86" t="s">
        <v>57</v>
      </c>
      <c r="AC31" s="86" t="s">
        <v>57</v>
      </c>
      <c r="AD31" s="86" t="s">
        <v>57</v>
      </c>
      <c r="AE31" s="86" t="s">
        <v>57</v>
      </c>
      <c r="AF31" s="86" t="s">
        <v>57</v>
      </c>
      <c r="AG31" s="86" t="s">
        <v>57</v>
      </c>
      <c r="AH31" s="86" t="s">
        <v>57</v>
      </c>
      <c r="AI31" s="86" t="s">
        <v>57</v>
      </c>
      <c r="AJ31" s="86" t="s">
        <v>57</v>
      </c>
      <c r="AK31" s="86" t="s">
        <v>57</v>
      </c>
      <c r="AL31" s="86" t="s">
        <v>57</v>
      </c>
      <c r="AM31" s="86" t="s">
        <v>57</v>
      </c>
      <c r="AN31" s="86" t="s">
        <v>57</v>
      </c>
      <c r="AO31" s="86" t="s">
        <v>57</v>
      </c>
      <c r="AP31" s="86" t="s">
        <v>57</v>
      </c>
      <c r="AQ31" s="86" t="s">
        <v>57</v>
      </c>
      <c r="AR31" s="87"/>
      <c r="AS31" s="88"/>
      <c r="AT31" s="88"/>
      <c r="AU31" s="89" t="s">
        <v>7</v>
      </c>
      <c r="AV31" s="89"/>
      <c r="AW31" s="90"/>
      <c r="AX31" s="90"/>
      <c r="AY31" s="181"/>
      <c r="BA31" s="41"/>
      <c r="BB31" s="41"/>
    </row>
    <row r="32" spans="1:54" ht="18.75" x14ac:dyDescent="0.25">
      <c r="A32" s="32"/>
      <c r="B32" s="85"/>
      <c r="C32" s="59" t="s">
        <v>213</v>
      </c>
      <c r="D32" s="81">
        <v>0.2</v>
      </c>
      <c r="E32" s="81">
        <v>0</v>
      </c>
      <c r="F32" s="94">
        <v>0</v>
      </c>
      <c r="G32" s="86" t="s">
        <v>57</v>
      </c>
      <c r="H32" s="86" t="s">
        <v>57</v>
      </c>
      <c r="I32" s="86" t="s">
        <v>57</v>
      </c>
      <c r="J32" s="86" t="s">
        <v>57</v>
      </c>
      <c r="K32" s="86" t="s">
        <v>57</v>
      </c>
      <c r="L32" s="86" t="s">
        <v>57</v>
      </c>
      <c r="M32" s="86" t="s">
        <v>57</v>
      </c>
      <c r="N32" s="86" t="s">
        <v>57</v>
      </c>
      <c r="O32" s="86" t="s">
        <v>57</v>
      </c>
      <c r="P32" s="86" t="s">
        <v>57</v>
      </c>
      <c r="Q32" s="86" t="s">
        <v>57</v>
      </c>
      <c r="R32" s="86" t="s">
        <v>57</v>
      </c>
      <c r="S32" s="86" t="s">
        <v>57</v>
      </c>
      <c r="T32" s="86" t="s">
        <v>57</v>
      </c>
      <c r="U32" s="86" t="s">
        <v>57</v>
      </c>
      <c r="V32" s="86" t="s">
        <v>57</v>
      </c>
      <c r="W32" s="86" t="s">
        <v>57</v>
      </c>
      <c r="X32" s="86" t="s">
        <v>57</v>
      </c>
      <c r="Y32" s="86" t="s">
        <v>57</v>
      </c>
      <c r="Z32" s="86" t="s">
        <v>57</v>
      </c>
      <c r="AA32" s="86" t="s">
        <v>57</v>
      </c>
      <c r="AB32" s="86" t="s">
        <v>57</v>
      </c>
      <c r="AC32" s="86" t="s">
        <v>57</v>
      </c>
      <c r="AD32" s="86" t="s">
        <v>57</v>
      </c>
      <c r="AE32" s="86" t="s">
        <v>57</v>
      </c>
      <c r="AF32" s="86" t="s">
        <v>57</v>
      </c>
      <c r="AG32" s="86" t="s">
        <v>57</v>
      </c>
      <c r="AH32" s="86" t="s">
        <v>57</v>
      </c>
      <c r="AI32" s="86" t="s">
        <v>57</v>
      </c>
      <c r="AJ32" s="86" t="s">
        <v>57</v>
      </c>
      <c r="AK32" s="86" t="s">
        <v>57</v>
      </c>
      <c r="AL32" s="86" t="s">
        <v>57</v>
      </c>
      <c r="AM32" s="86" t="s">
        <v>57</v>
      </c>
      <c r="AN32" s="86" t="s">
        <v>57</v>
      </c>
      <c r="AO32" s="86" t="s">
        <v>57</v>
      </c>
      <c r="AP32" s="86" t="s">
        <v>57</v>
      </c>
      <c r="AQ32" s="86" t="s">
        <v>57</v>
      </c>
      <c r="AR32" s="87"/>
      <c r="AS32" s="88"/>
      <c r="AT32" s="88"/>
      <c r="AU32" s="89"/>
      <c r="AV32" s="89" t="s">
        <v>7</v>
      </c>
      <c r="AW32" s="90" t="s">
        <v>236</v>
      </c>
      <c r="AX32" s="189" t="s">
        <v>202</v>
      </c>
      <c r="AY32" s="190" t="s">
        <v>202</v>
      </c>
      <c r="BA32" s="41"/>
      <c r="BB32" s="41"/>
    </row>
    <row r="33" spans="1:54" ht="18.75" x14ac:dyDescent="0.25">
      <c r="A33" s="32"/>
      <c r="B33" s="85"/>
      <c r="C33" s="59" t="s">
        <v>214</v>
      </c>
      <c r="D33" s="81">
        <v>0.2</v>
      </c>
      <c r="E33" s="81">
        <v>0</v>
      </c>
      <c r="F33" s="94">
        <v>0</v>
      </c>
      <c r="G33" s="86" t="s">
        <v>57</v>
      </c>
      <c r="H33" s="86" t="s">
        <v>57</v>
      </c>
      <c r="I33" s="86" t="s">
        <v>57</v>
      </c>
      <c r="J33" s="86" t="s">
        <v>57</v>
      </c>
      <c r="K33" s="86" t="s">
        <v>57</v>
      </c>
      <c r="L33" s="86" t="s">
        <v>57</v>
      </c>
      <c r="M33" s="86" t="s">
        <v>57</v>
      </c>
      <c r="N33" s="86" t="s">
        <v>57</v>
      </c>
      <c r="O33" s="86" t="s">
        <v>57</v>
      </c>
      <c r="P33" s="86" t="s">
        <v>57</v>
      </c>
      <c r="Q33" s="86" t="s">
        <v>57</v>
      </c>
      <c r="R33" s="86" t="s">
        <v>57</v>
      </c>
      <c r="S33" s="86" t="s">
        <v>57</v>
      </c>
      <c r="T33" s="86" t="s">
        <v>57</v>
      </c>
      <c r="U33" s="86" t="s">
        <v>57</v>
      </c>
      <c r="V33" s="86" t="s">
        <v>57</v>
      </c>
      <c r="W33" s="86" t="s">
        <v>57</v>
      </c>
      <c r="X33" s="86" t="s">
        <v>57</v>
      </c>
      <c r="Y33" s="86" t="s">
        <v>57</v>
      </c>
      <c r="Z33" s="86" t="s">
        <v>57</v>
      </c>
      <c r="AA33" s="86" t="s">
        <v>57</v>
      </c>
      <c r="AB33" s="86" t="s">
        <v>57</v>
      </c>
      <c r="AC33" s="86" t="s">
        <v>57</v>
      </c>
      <c r="AD33" s="86" t="s">
        <v>57</v>
      </c>
      <c r="AE33" s="86" t="s">
        <v>57</v>
      </c>
      <c r="AF33" s="86" t="s">
        <v>57</v>
      </c>
      <c r="AG33" s="86" t="s">
        <v>57</v>
      </c>
      <c r="AH33" s="86" t="s">
        <v>57</v>
      </c>
      <c r="AI33" s="86" t="s">
        <v>57</v>
      </c>
      <c r="AJ33" s="86" t="s">
        <v>57</v>
      </c>
      <c r="AK33" s="86" t="s">
        <v>57</v>
      </c>
      <c r="AL33" s="86" t="s">
        <v>57</v>
      </c>
      <c r="AM33" s="86" t="s">
        <v>57</v>
      </c>
      <c r="AN33" s="86" t="s">
        <v>57</v>
      </c>
      <c r="AO33" s="86" t="s">
        <v>57</v>
      </c>
      <c r="AP33" s="86" t="s">
        <v>57</v>
      </c>
      <c r="AQ33" s="86" t="s">
        <v>57</v>
      </c>
      <c r="AR33" s="87"/>
      <c r="AS33" s="88"/>
      <c r="AT33" s="88"/>
      <c r="AU33" s="89"/>
      <c r="AV33" s="89" t="s">
        <v>7</v>
      </c>
      <c r="AW33" s="90" t="s">
        <v>236</v>
      </c>
      <c r="AX33" s="189" t="s">
        <v>202</v>
      </c>
      <c r="AY33" s="190" t="s">
        <v>202</v>
      </c>
      <c r="BA33" s="41"/>
      <c r="BB33" s="41"/>
    </row>
    <row r="34" spans="1:54" ht="18.75" x14ac:dyDescent="0.25">
      <c r="A34" s="32"/>
      <c r="B34" s="85"/>
      <c r="C34" s="59" t="s">
        <v>215</v>
      </c>
      <c r="D34" s="81">
        <v>0.2</v>
      </c>
      <c r="E34" s="81">
        <v>0</v>
      </c>
      <c r="F34" s="82">
        <v>1</v>
      </c>
      <c r="G34" s="86" t="s">
        <v>57</v>
      </c>
      <c r="H34" s="86" t="s">
        <v>57</v>
      </c>
      <c r="I34" s="86" t="s">
        <v>57</v>
      </c>
      <c r="J34" s="86" t="s">
        <v>57</v>
      </c>
      <c r="K34" s="86" t="s">
        <v>57</v>
      </c>
      <c r="L34" s="86" t="s">
        <v>57</v>
      </c>
      <c r="M34" s="86" t="s">
        <v>57</v>
      </c>
      <c r="N34" s="86" t="s">
        <v>57</v>
      </c>
      <c r="O34" s="86" t="s">
        <v>57</v>
      </c>
      <c r="P34" s="86" t="s">
        <v>57</v>
      </c>
      <c r="Q34" s="86" t="s">
        <v>57</v>
      </c>
      <c r="R34" s="86" t="s">
        <v>57</v>
      </c>
      <c r="S34" s="86" t="s">
        <v>57</v>
      </c>
      <c r="T34" s="86" t="s">
        <v>57</v>
      </c>
      <c r="U34" s="86" t="s">
        <v>57</v>
      </c>
      <c r="V34" s="86" t="s">
        <v>57</v>
      </c>
      <c r="W34" s="86" t="s">
        <v>57</v>
      </c>
      <c r="X34" s="86" t="s">
        <v>57</v>
      </c>
      <c r="Y34" s="86" t="s">
        <v>57</v>
      </c>
      <c r="Z34" s="86" t="s">
        <v>57</v>
      </c>
      <c r="AA34" s="86" t="s">
        <v>57</v>
      </c>
      <c r="AB34" s="86" t="s">
        <v>57</v>
      </c>
      <c r="AC34" s="86" t="s">
        <v>57</v>
      </c>
      <c r="AD34" s="86" t="s">
        <v>57</v>
      </c>
      <c r="AE34" s="86" t="s">
        <v>57</v>
      </c>
      <c r="AF34" s="86" t="s">
        <v>57</v>
      </c>
      <c r="AG34" s="86" t="s">
        <v>57</v>
      </c>
      <c r="AH34" s="86" t="s">
        <v>57</v>
      </c>
      <c r="AI34" s="86" t="s">
        <v>57</v>
      </c>
      <c r="AJ34" s="86" t="s">
        <v>57</v>
      </c>
      <c r="AK34" s="86" t="s">
        <v>57</v>
      </c>
      <c r="AL34" s="86" t="s">
        <v>57</v>
      </c>
      <c r="AM34" s="86" t="s">
        <v>57</v>
      </c>
      <c r="AN34" s="86" t="s">
        <v>57</v>
      </c>
      <c r="AO34" s="86" t="s">
        <v>57</v>
      </c>
      <c r="AP34" s="86" t="s">
        <v>57</v>
      </c>
      <c r="AQ34" s="86" t="s">
        <v>57</v>
      </c>
      <c r="AR34" s="87"/>
      <c r="AS34" s="88"/>
      <c r="AT34" s="88"/>
      <c r="AU34" s="89"/>
      <c r="AV34" s="89" t="s">
        <v>7</v>
      </c>
      <c r="AW34" s="90" t="s">
        <v>236</v>
      </c>
      <c r="AX34" s="189" t="s">
        <v>202</v>
      </c>
      <c r="AY34" s="190" t="s">
        <v>202</v>
      </c>
      <c r="BA34" s="41"/>
      <c r="BB34" s="41"/>
    </row>
    <row r="35" spans="1:54" ht="18.75" x14ac:dyDescent="0.25">
      <c r="A35" s="32"/>
      <c r="B35" s="85"/>
      <c r="C35" s="59" t="s">
        <v>330</v>
      </c>
      <c r="D35" s="81">
        <v>0.2</v>
      </c>
      <c r="E35" s="81">
        <v>0</v>
      </c>
      <c r="F35" s="82">
        <v>0.9</v>
      </c>
      <c r="G35" s="86" t="s">
        <v>57</v>
      </c>
      <c r="H35" s="86" t="s">
        <v>57</v>
      </c>
      <c r="I35" s="86" t="s">
        <v>57</v>
      </c>
      <c r="J35" s="86" t="s">
        <v>57</v>
      </c>
      <c r="K35" s="86" t="s">
        <v>57</v>
      </c>
      <c r="L35" s="86" t="s">
        <v>57</v>
      </c>
      <c r="M35" s="86" t="s">
        <v>57</v>
      </c>
      <c r="N35" s="86" t="s">
        <v>57</v>
      </c>
      <c r="O35" s="86" t="s">
        <v>57</v>
      </c>
      <c r="P35" s="86" t="s">
        <v>57</v>
      </c>
      <c r="Q35" s="86" t="s">
        <v>57</v>
      </c>
      <c r="R35" s="86" t="s">
        <v>57</v>
      </c>
      <c r="S35" s="86" t="s">
        <v>57</v>
      </c>
      <c r="T35" s="86" t="s">
        <v>57</v>
      </c>
      <c r="U35" s="86" t="s">
        <v>57</v>
      </c>
      <c r="V35" s="86" t="s">
        <v>57</v>
      </c>
      <c r="W35" s="86" t="s">
        <v>57</v>
      </c>
      <c r="X35" s="86" t="s">
        <v>57</v>
      </c>
      <c r="Y35" s="86" t="s">
        <v>57</v>
      </c>
      <c r="Z35" s="86" t="s">
        <v>57</v>
      </c>
      <c r="AA35" s="86" t="s">
        <v>57</v>
      </c>
      <c r="AB35" s="86" t="s">
        <v>57</v>
      </c>
      <c r="AC35" s="86" t="s">
        <v>57</v>
      </c>
      <c r="AD35" s="86" t="s">
        <v>57</v>
      </c>
      <c r="AE35" s="86" t="s">
        <v>57</v>
      </c>
      <c r="AF35" s="86" t="s">
        <v>57</v>
      </c>
      <c r="AG35" s="86" t="s">
        <v>57</v>
      </c>
      <c r="AH35" s="86" t="s">
        <v>57</v>
      </c>
      <c r="AI35" s="86" t="s">
        <v>57</v>
      </c>
      <c r="AJ35" s="86" t="s">
        <v>57</v>
      </c>
      <c r="AK35" s="86" t="s">
        <v>57</v>
      </c>
      <c r="AL35" s="86" t="s">
        <v>57</v>
      </c>
      <c r="AM35" s="86" t="s">
        <v>57</v>
      </c>
      <c r="AN35" s="86" t="s">
        <v>57</v>
      </c>
      <c r="AO35" s="86" t="s">
        <v>57</v>
      </c>
      <c r="AP35" s="86" t="s">
        <v>57</v>
      </c>
      <c r="AQ35" s="86" t="s">
        <v>57</v>
      </c>
      <c r="AR35" s="196"/>
      <c r="AS35" s="197"/>
      <c r="AT35" s="197"/>
      <c r="AU35" s="198" t="s">
        <v>7</v>
      </c>
      <c r="AV35" s="198"/>
      <c r="AW35" s="191" t="s">
        <v>328</v>
      </c>
      <c r="AX35" s="191"/>
      <c r="AY35" s="181" t="s">
        <v>316</v>
      </c>
      <c r="BA35" s="41"/>
      <c r="BB35" s="41"/>
    </row>
    <row r="36" spans="1:54" ht="18.75" x14ac:dyDescent="0.25">
      <c r="A36" s="32"/>
      <c r="B36" s="85"/>
      <c r="C36" s="115"/>
      <c r="D36" s="81"/>
      <c r="E36" s="81"/>
      <c r="F36" s="116"/>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87"/>
      <c r="AS36" s="88"/>
      <c r="AT36" s="88"/>
      <c r="AU36" s="89"/>
      <c r="AV36" s="89"/>
      <c r="AW36" s="90"/>
      <c r="AX36" s="90"/>
      <c r="AY36" s="181"/>
      <c r="BA36" s="41"/>
      <c r="BB36" s="41"/>
    </row>
    <row r="37" spans="1:54" ht="18.75" x14ac:dyDescent="0.25">
      <c r="A37" s="32"/>
      <c r="B37" s="169" t="s">
        <v>174</v>
      </c>
      <c r="C37" s="59" t="s">
        <v>176</v>
      </c>
      <c r="D37" s="81">
        <v>0.2</v>
      </c>
      <c r="E37" s="81">
        <v>0.77</v>
      </c>
      <c r="F37" s="94">
        <v>0</v>
      </c>
      <c r="G37" s="86" t="s">
        <v>57</v>
      </c>
      <c r="H37" s="86" t="s">
        <v>57</v>
      </c>
      <c r="I37" s="86" t="s">
        <v>57</v>
      </c>
      <c r="J37" s="86" t="s">
        <v>57</v>
      </c>
      <c r="K37" s="86" t="s">
        <v>57</v>
      </c>
      <c r="L37" s="86" t="s">
        <v>57</v>
      </c>
      <c r="M37" s="86" t="s">
        <v>57</v>
      </c>
      <c r="N37" s="86" t="s">
        <v>57</v>
      </c>
      <c r="O37" s="86" t="s">
        <v>57</v>
      </c>
      <c r="P37" s="86" t="s">
        <v>57</v>
      </c>
      <c r="Q37" s="86" t="s">
        <v>57</v>
      </c>
      <c r="R37" s="86" t="s">
        <v>57</v>
      </c>
      <c r="S37" s="86" t="s">
        <v>57</v>
      </c>
      <c r="T37" s="86" t="s">
        <v>57</v>
      </c>
      <c r="U37" s="86" t="s">
        <v>57</v>
      </c>
      <c r="V37" s="86" t="s">
        <v>57</v>
      </c>
      <c r="W37" s="86" t="s">
        <v>57</v>
      </c>
      <c r="X37" s="86" t="s">
        <v>57</v>
      </c>
      <c r="Y37" s="86" t="s">
        <v>57</v>
      </c>
      <c r="Z37" s="86" t="s">
        <v>57</v>
      </c>
      <c r="AA37" s="86" t="s">
        <v>57</v>
      </c>
      <c r="AB37" s="86" t="s">
        <v>57</v>
      </c>
      <c r="AC37" s="86" t="s">
        <v>57</v>
      </c>
      <c r="AD37" s="86" t="s">
        <v>57</v>
      </c>
      <c r="AE37" s="86" t="s">
        <v>57</v>
      </c>
      <c r="AF37" s="86" t="s">
        <v>57</v>
      </c>
      <c r="AG37" s="86" t="s">
        <v>57</v>
      </c>
      <c r="AH37" s="86" t="s">
        <v>57</v>
      </c>
      <c r="AI37" s="86" t="s">
        <v>57</v>
      </c>
      <c r="AJ37" s="86" t="s">
        <v>57</v>
      </c>
      <c r="AK37" s="86" t="s">
        <v>57</v>
      </c>
      <c r="AL37" s="86" t="s">
        <v>57</v>
      </c>
      <c r="AM37" s="86" t="s">
        <v>57</v>
      </c>
      <c r="AN37" s="86" t="s">
        <v>57</v>
      </c>
      <c r="AO37" s="86" t="s">
        <v>57</v>
      </c>
      <c r="AP37" s="86" t="s">
        <v>57</v>
      </c>
      <c r="AQ37" s="86" t="s">
        <v>57</v>
      </c>
      <c r="AR37" s="87"/>
      <c r="AS37" s="88"/>
      <c r="AT37" s="88"/>
      <c r="AU37" s="89"/>
      <c r="AV37" s="89" t="s">
        <v>7</v>
      </c>
      <c r="AW37" s="90"/>
      <c r="AX37" s="90" t="s">
        <v>179</v>
      </c>
      <c r="AY37" s="181"/>
      <c r="BA37" s="41"/>
      <c r="BB37" s="41"/>
    </row>
    <row r="38" spans="1:54" ht="18.75" x14ac:dyDescent="0.25">
      <c r="A38" s="32"/>
      <c r="B38" s="85"/>
      <c r="C38" s="59"/>
      <c r="D38" s="81"/>
      <c r="E38" s="81"/>
      <c r="F38" s="113"/>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7"/>
      <c r="AS38" s="88"/>
      <c r="AT38" s="88"/>
      <c r="AU38" s="89"/>
      <c r="AV38" s="89"/>
      <c r="AW38" s="90"/>
      <c r="AX38" s="90"/>
      <c r="AY38" s="181"/>
      <c r="BA38" s="41"/>
      <c r="BB38" s="41"/>
    </row>
    <row r="39" spans="1:54" ht="18.75" x14ac:dyDescent="0.25">
      <c r="A39" s="32"/>
      <c r="B39" s="169" t="s">
        <v>14</v>
      </c>
      <c r="C39" s="59" t="s">
        <v>147</v>
      </c>
      <c r="D39" s="81">
        <v>0.2</v>
      </c>
      <c r="E39" s="81">
        <v>0</v>
      </c>
      <c r="F39" s="113">
        <v>0</v>
      </c>
      <c r="G39" s="86" t="s">
        <v>57</v>
      </c>
      <c r="H39" s="86" t="s">
        <v>57</v>
      </c>
      <c r="I39" s="86" t="s">
        <v>57</v>
      </c>
      <c r="J39" s="86" t="s">
        <v>57</v>
      </c>
      <c r="K39" s="86" t="s">
        <v>57</v>
      </c>
      <c r="L39" s="86" t="s">
        <v>57</v>
      </c>
      <c r="M39" s="86" t="s">
        <v>57</v>
      </c>
      <c r="N39" s="86" t="s">
        <v>57</v>
      </c>
      <c r="O39" s="86" t="s">
        <v>57</v>
      </c>
      <c r="P39" s="86" t="s">
        <v>57</v>
      </c>
      <c r="Q39" s="86" t="s">
        <v>57</v>
      </c>
      <c r="R39" s="86" t="s">
        <v>57</v>
      </c>
      <c r="S39" s="86" t="s">
        <v>57</v>
      </c>
      <c r="T39" s="86" t="s">
        <v>57</v>
      </c>
      <c r="U39" s="86" t="s">
        <v>57</v>
      </c>
      <c r="V39" s="86" t="s">
        <v>57</v>
      </c>
      <c r="W39" s="86" t="s">
        <v>57</v>
      </c>
      <c r="X39" s="86" t="s">
        <v>57</v>
      </c>
      <c r="Y39" s="86" t="s">
        <v>57</v>
      </c>
      <c r="Z39" s="86" t="s">
        <v>57</v>
      </c>
      <c r="AA39" s="86" t="s">
        <v>57</v>
      </c>
      <c r="AB39" s="86" t="s">
        <v>57</v>
      </c>
      <c r="AC39" s="86" t="s">
        <v>57</v>
      </c>
      <c r="AD39" s="86" t="s">
        <v>57</v>
      </c>
      <c r="AE39" s="86" t="s">
        <v>57</v>
      </c>
      <c r="AF39" s="86" t="s">
        <v>57</v>
      </c>
      <c r="AG39" s="86" t="s">
        <v>57</v>
      </c>
      <c r="AH39" s="86" t="s">
        <v>57</v>
      </c>
      <c r="AI39" s="86" t="s">
        <v>57</v>
      </c>
      <c r="AJ39" s="86" t="s">
        <v>57</v>
      </c>
      <c r="AK39" s="86" t="s">
        <v>57</v>
      </c>
      <c r="AL39" s="86" t="s">
        <v>57</v>
      </c>
      <c r="AM39" s="86" t="s">
        <v>57</v>
      </c>
      <c r="AN39" s="86" t="s">
        <v>57</v>
      </c>
      <c r="AO39" s="86" t="s">
        <v>57</v>
      </c>
      <c r="AP39" s="86" t="s">
        <v>57</v>
      </c>
      <c r="AQ39" s="86" t="s">
        <v>57</v>
      </c>
      <c r="AR39" s="87"/>
      <c r="AS39" s="88"/>
      <c r="AT39" s="88"/>
      <c r="AU39" s="89"/>
      <c r="AV39" s="89"/>
      <c r="AW39" s="90"/>
      <c r="AX39" s="90"/>
      <c r="AY39" s="181"/>
      <c r="BA39" s="41"/>
      <c r="BB39" s="41"/>
    </row>
    <row r="40" spans="1:54" ht="18.75" x14ac:dyDescent="0.25">
      <c r="A40" s="32"/>
      <c r="B40" s="85"/>
      <c r="C40" s="59" t="s">
        <v>86</v>
      </c>
      <c r="D40" s="81">
        <v>0.2</v>
      </c>
      <c r="E40" s="81">
        <v>0.79</v>
      </c>
      <c r="F40" s="113">
        <v>0.95</v>
      </c>
      <c r="G40" s="86" t="s">
        <v>57</v>
      </c>
      <c r="H40" s="86" t="s">
        <v>57</v>
      </c>
      <c r="I40" s="86" t="s">
        <v>57</v>
      </c>
      <c r="J40" s="86" t="s">
        <v>57</v>
      </c>
      <c r="K40" s="86" t="s">
        <v>57</v>
      </c>
      <c r="L40" s="86" t="s">
        <v>57</v>
      </c>
      <c r="M40" s="86" t="s">
        <v>57</v>
      </c>
      <c r="N40" s="86" t="s">
        <v>57</v>
      </c>
      <c r="O40" s="86" t="s">
        <v>57</v>
      </c>
      <c r="P40" s="86" t="s">
        <v>57</v>
      </c>
      <c r="Q40" s="86" t="s">
        <v>57</v>
      </c>
      <c r="R40" s="86" t="s">
        <v>57</v>
      </c>
      <c r="S40" s="86" t="s">
        <v>57</v>
      </c>
      <c r="T40" s="86" t="s">
        <v>57</v>
      </c>
      <c r="U40" s="86" t="s">
        <v>57</v>
      </c>
      <c r="V40" s="86" t="s">
        <v>57</v>
      </c>
      <c r="W40" s="86" t="s">
        <v>57</v>
      </c>
      <c r="X40" s="86" t="s">
        <v>57</v>
      </c>
      <c r="Y40" s="86" t="s">
        <v>57</v>
      </c>
      <c r="Z40" s="86" t="s">
        <v>57</v>
      </c>
      <c r="AA40" s="86" t="s">
        <v>57</v>
      </c>
      <c r="AB40" s="86" t="s">
        <v>57</v>
      </c>
      <c r="AC40" s="86" t="s">
        <v>57</v>
      </c>
      <c r="AD40" s="86" t="s">
        <v>57</v>
      </c>
      <c r="AE40" s="86" t="s">
        <v>57</v>
      </c>
      <c r="AF40" s="86" t="s">
        <v>57</v>
      </c>
      <c r="AG40" s="86" t="s">
        <v>57</v>
      </c>
      <c r="AH40" s="86" t="s">
        <v>57</v>
      </c>
      <c r="AI40" s="86" t="s">
        <v>57</v>
      </c>
      <c r="AJ40" s="86" t="s">
        <v>57</v>
      </c>
      <c r="AK40" s="86" t="s">
        <v>57</v>
      </c>
      <c r="AL40" s="86" t="s">
        <v>57</v>
      </c>
      <c r="AM40" s="86" t="s">
        <v>57</v>
      </c>
      <c r="AN40" s="86" t="s">
        <v>57</v>
      </c>
      <c r="AO40" s="86" t="s">
        <v>57</v>
      </c>
      <c r="AP40" s="86" t="s">
        <v>57</v>
      </c>
      <c r="AQ40" s="86" t="s">
        <v>57</v>
      </c>
      <c r="AR40" s="87"/>
      <c r="AS40" s="88"/>
      <c r="AT40" s="88"/>
      <c r="AU40" s="89" t="s">
        <v>7</v>
      </c>
      <c r="AV40" s="89"/>
      <c r="AW40" s="90" t="s">
        <v>155</v>
      </c>
      <c r="AX40" s="90" t="s">
        <v>154</v>
      </c>
      <c r="AY40" s="91" t="s">
        <v>154</v>
      </c>
      <c r="BA40" s="41"/>
      <c r="BB40" s="41"/>
    </row>
    <row r="41" spans="1:54" ht="18.75" x14ac:dyDescent="0.25">
      <c r="A41" s="32"/>
      <c r="B41" s="85"/>
      <c r="C41" s="59" t="s">
        <v>90</v>
      </c>
      <c r="D41" s="81">
        <v>0.2</v>
      </c>
      <c r="E41" s="81">
        <v>0.79</v>
      </c>
      <c r="F41" s="113">
        <v>0.95</v>
      </c>
      <c r="G41" s="86" t="s">
        <v>57</v>
      </c>
      <c r="H41" s="86" t="s">
        <v>57</v>
      </c>
      <c r="I41" s="86" t="s">
        <v>57</v>
      </c>
      <c r="J41" s="86" t="s">
        <v>57</v>
      </c>
      <c r="K41" s="86" t="s">
        <v>57</v>
      </c>
      <c r="L41" s="86" t="s">
        <v>57</v>
      </c>
      <c r="M41" s="86" t="s">
        <v>57</v>
      </c>
      <c r="N41" s="86" t="s">
        <v>57</v>
      </c>
      <c r="O41" s="86" t="s">
        <v>57</v>
      </c>
      <c r="P41" s="86" t="s">
        <v>57</v>
      </c>
      <c r="Q41" s="86" t="s">
        <v>57</v>
      </c>
      <c r="R41" s="86" t="s">
        <v>57</v>
      </c>
      <c r="S41" s="86" t="s">
        <v>57</v>
      </c>
      <c r="T41" s="86" t="s">
        <v>57</v>
      </c>
      <c r="U41" s="86" t="s">
        <v>57</v>
      </c>
      <c r="V41" s="86" t="s">
        <v>57</v>
      </c>
      <c r="W41" s="86" t="s">
        <v>57</v>
      </c>
      <c r="X41" s="86" t="s">
        <v>57</v>
      </c>
      <c r="Y41" s="86" t="s">
        <v>57</v>
      </c>
      <c r="Z41" s="86" t="s">
        <v>57</v>
      </c>
      <c r="AA41" s="86" t="s">
        <v>57</v>
      </c>
      <c r="AB41" s="86" t="s">
        <v>57</v>
      </c>
      <c r="AC41" s="86" t="s">
        <v>57</v>
      </c>
      <c r="AD41" s="86" t="s">
        <v>57</v>
      </c>
      <c r="AE41" s="86" t="s">
        <v>57</v>
      </c>
      <c r="AF41" s="86" t="s">
        <v>57</v>
      </c>
      <c r="AG41" s="86" t="s">
        <v>57</v>
      </c>
      <c r="AH41" s="86" t="s">
        <v>57</v>
      </c>
      <c r="AI41" s="86" t="s">
        <v>57</v>
      </c>
      <c r="AJ41" s="86" t="s">
        <v>57</v>
      </c>
      <c r="AK41" s="86" t="s">
        <v>57</v>
      </c>
      <c r="AL41" s="86" t="s">
        <v>57</v>
      </c>
      <c r="AM41" s="86" t="s">
        <v>57</v>
      </c>
      <c r="AN41" s="86" t="s">
        <v>57</v>
      </c>
      <c r="AO41" s="86" t="s">
        <v>57</v>
      </c>
      <c r="AP41" s="86" t="s">
        <v>57</v>
      </c>
      <c r="AQ41" s="86" t="s">
        <v>57</v>
      </c>
      <c r="AR41" s="87"/>
      <c r="AS41" s="88"/>
      <c r="AT41" s="88"/>
      <c r="AU41" s="89" t="s">
        <v>7</v>
      </c>
      <c r="AV41" s="89"/>
      <c r="AW41" s="90" t="s">
        <v>155</v>
      </c>
      <c r="AX41" s="90" t="s">
        <v>154</v>
      </c>
      <c r="AY41" s="91" t="s">
        <v>154</v>
      </c>
      <c r="BA41" s="41"/>
      <c r="BB41" s="41"/>
    </row>
    <row r="42" spans="1:54" ht="18.75" x14ac:dyDescent="0.25">
      <c r="A42" s="32"/>
      <c r="B42" s="85"/>
      <c r="C42" s="59" t="s">
        <v>151</v>
      </c>
      <c r="D42" s="81">
        <v>0.2</v>
      </c>
      <c r="E42" s="81">
        <v>0.72</v>
      </c>
      <c r="F42" s="82">
        <v>0.8</v>
      </c>
      <c r="G42" s="86" t="s">
        <v>57</v>
      </c>
      <c r="H42" s="86" t="s">
        <v>57</v>
      </c>
      <c r="I42" s="86" t="s">
        <v>57</v>
      </c>
      <c r="J42" s="86" t="s">
        <v>57</v>
      </c>
      <c r="K42" s="86" t="s">
        <v>57</v>
      </c>
      <c r="L42" s="86" t="s">
        <v>57</v>
      </c>
      <c r="M42" s="86" t="s">
        <v>57</v>
      </c>
      <c r="N42" s="86" t="s">
        <v>57</v>
      </c>
      <c r="O42" s="86" t="s">
        <v>57</v>
      </c>
      <c r="P42" s="86" t="s">
        <v>57</v>
      </c>
      <c r="Q42" s="86" t="s">
        <v>57</v>
      </c>
      <c r="R42" s="86" t="s">
        <v>57</v>
      </c>
      <c r="S42" s="86" t="s">
        <v>57</v>
      </c>
      <c r="T42" s="86" t="s">
        <v>57</v>
      </c>
      <c r="U42" s="86" t="s">
        <v>57</v>
      </c>
      <c r="V42" s="86" t="s">
        <v>57</v>
      </c>
      <c r="W42" s="86" t="s">
        <v>57</v>
      </c>
      <c r="X42" s="86" t="s">
        <v>57</v>
      </c>
      <c r="Y42" s="86" t="s">
        <v>57</v>
      </c>
      <c r="Z42" s="86" t="s">
        <v>57</v>
      </c>
      <c r="AA42" s="86" t="s">
        <v>57</v>
      </c>
      <c r="AB42" s="86" t="s">
        <v>57</v>
      </c>
      <c r="AC42" s="86" t="s">
        <v>57</v>
      </c>
      <c r="AD42" s="86" t="s">
        <v>57</v>
      </c>
      <c r="AE42" s="86" t="s">
        <v>57</v>
      </c>
      <c r="AF42" s="86" t="s">
        <v>57</v>
      </c>
      <c r="AG42" s="86" t="s">
        <v>57</v>
      </c>
      <c r="AH42" s="86" t="s">
        <v>57</v>
      </c>
      <c r="AI42" s="86" t="s">
        <v>57</v>
      </c>
      <c r="AJ42" s="86" t="s">
        <v>57</v>
      </c>
      <c r="AK42" s="86" t="s">
        <v>57</v>
      </c>
      <c r="AL42" s="86" t="s">
        <v>57</v>
      </c>
      <c r="AM42" s="86" t="s">
        <v>57</v>
      </c>
      <c r="AN42" s="86" t="s">
        <v>57</v>
      </c>
      <c r="AO42" s="86" t="s">
        <v>57</v>
      </c>
      <c r="AP42" s="86" t="s">
        <v>57</v>
      </c>
      <c r="AQ42" s="86" t="s">
        <v>57</v>
      </c>
      <c r="AR42" s="87"/>
      <c r="AS42" s="88"/>
      <c r="AT42" s="88"/>
      <c r="AU42" s="89" t="s">
        <v>7</v>
      </c>
      <c r="AV42" s="89"/>
      <c r="AW42" s="90" t="s">
        <v>156</v>
      </c>
      <c r="AX42" s="90" t="s">
        <v>154</v>
      </c>
      <c r="AY42" s="91" t="s">
        <v>154</v>
      </c>
      <c r="BA42" s="41"/>
      <c r="BB42" s="41"/>
    </row>
    <row r="43" spans="1:54" ht="18.75" x14ac:dyDescent="0.25">
      <c r="A43" s="32"/>
      <c r="B43" s="85"/>
      <c r="C43" s="59" t="s">
        <v>152</v>
      </c>
      <c r="D43" s="81">
        <v>0.2</v>
      </c>
      <c r="E43" s="112">
        <v>0.3</v>
      </c>
      <c r="F43" s="113">
        <v>0.95</v>
      </c>
      <c r="G43" s="86" t="s">
        <v>57</v>
      </c>
      <c r="H43" s="86" t="s">
        <v>57</v>
      </c>
      <c r="I43" s="86" t="s">
        <v>57</v>
      </c>
      <c r="J43" s="86" t="s">
        <v>57</v>
      </c>
      <c r="K43" s="86" t="s">
        <v>57</v>
      </c>
      <c r="L43" s="86" t="s">
        <v>57</v>
      </c>
      <c r="M43" s="86" t="s">
        <v>57</v>
      </c>
      <c r="N43" s="86" t="s">
        <v>57</v>
      </c>
      <c r="O43" s="86" t="s">
        <v>57</v>
      </c>
      <c r="P43" s="86" t="s">
        <v>57</v>
      </c>
      <c r="Q43" s="86" t="s">
        <v>57</v>
      </c>
      <c r="R43" s="86" t="s">
        <v>57</v>
      </c>
      <c r="S43" s="86" t="s">
        <v>57</v>
      </c>
      <c r="T43" s="86" t="s">
        <v>57</v>
      </c>
      <c r="U43" s="86" t="s">
        <v>57</v>
      </c>
      <c r="V43" s="86" t="s">
        <v>57</v>
      </c>
      <c r="W43" s="86" t="s">
        <v>57</v>
      </c>
      <c r="X43" s="86" t="s">
        <v>57</v>
      </c>
      <c r="Y43" s="86" t="s">
        <v>57</v>
      </c>
      <c r="Z43" s="86" t="s">
        <v>57</v>
      </c>
      <c r="AA43" s="86" t="s">
        <v>57</v>
      </c>
      <c r="AB43" s="86" t="s">
        <v>57</v>
      </c>
      <c r="AC43" s="86" t="s">
        <v>57</v>
      </c>
      <c r="AD43" s="86" t="s">
        <v>57</v>
      </c>
      <c r="AE43" s="86" t="s">
        <v>57</v>
      </c>
      <c r="AF43" s="86" t="s">
        <v>57</v>
      </c>
      <c r="AG43" s="86" t="s">
        <v>57</v>
      </c>
      <c r="AH43" s="86" t="s">
        <v>57</v>
      </c>
      <c r="AI43" s="86" t="s">
        <v>57</v>
      </c>
      <c r="AJ43" s="86" t="s">
        <v>57</v>
      </c>
      <c r="AK43" s="86" t="s">
        <v>57</v>
      </c>
      <c r="AL43" s="86" t="s">
        <v>57</v>
      </c>
      <c r="AM43" s="86" t="s">
        <v>57</v>
      </c>
      <c r="AN43" s="86" t="s">
        <v>57</v>
      </c>
      <c r="AO43" s="86" t="s">
        <v>57</v>
      </c>
      <c r="AP43" s="86" t="s">
        <v>57</v>
      </c>
      <c r="AQ43" s="86" t="s">
        <v>57</v>
      </c>
      <c r="AR43" s="87"/>
      <c r="AS43" s="88"/>
      <c r="AT43" s="88"/>
      <c r="AU43" s="89" t="s">
        <v>7</v>
      </c>
      <c r="AV43" s="89"/>
      <c r="AW43" s="90" t="s">
        <v>157</v>
      </c>
      <c r="AX43" s="90" t="s">
        <v>154</v>
      </c>
      <c r="AY43" s="91" t="s">
        <v>154</v>
      </c>
      <c r="BA43" s="41"/>
      <c r="BB43" s="41"/>
    </row>
    <row r="44" spans="1:54" ht="18.75" x14ac:dyDescent="0.25">
      <c r="A44" s="32"/>
      <c r="B44" s="85"/>
      <c r="C44" s="59" t="s">
        <v>153</v>
      </c>
      <c r="D44" s="81">
        <v>0.2</v>
      </c>
      <c r="E44" s="112">
        <v>0.79</v>
      </c>
      <c r="F44" s="82">
        <v>0.8</v>
      </c>
      <c r="G44" s="86" t="s">
        <v>57</v>
      </c>
      <c r="H44" s="86" t="s">
        <v>57</v>
      </c>
      <c r="I44" s="86" t="s">
        <v>57</v>
      </c>
      <c r="J44" s="86" t="s">
        <v>57</v>
      </c>
      <c r="K44" s="86" t="s">
        <v>57</v>
      </c>
      <c r="L44" s="86" t="s">
        <v>57</v>
      </c>
      <c r="M44" s="86" t="s">
        <v>57</v>
      </c>
      <c r="N44" s="86" t="s">
        <v>57</v>
      </c>
      <c r="O44" s="86" t="s">
        <v>57</v>
      </c>
      <c r="P44" s="86" t="s">
        <v>57</v>
      </c>
      <c r="Q44" s="86" t="s">
        <v>57</v>
      </c>
      <c r="R44" s="86" t="s">
        <v>57</v>
      </c>
      <c r="S44" s="86" t="s">
        <v>57</v>
      </c>
      <c r="T44" s="86" t="s">
        <v>57</v>
      </c>
      <c r="U44" s="86" t="s">
        <v>57</v>
      </c>
      <c r="V44" s="86" t="s">
        <v>57</v>
      </c>
      <c r="W44" s="86" t="s">
        <v>57</v>
      </c>
      <c r="X44" s="86" t="s">
        <v>57</v>
      </c>
      <c r="Y44" s="86" t="s">
        <v>57</v>
      </c>
      <c r="Z44" s="86" t="s">
        <v>57</v>
      </c>
      <c r="AA44" s="86" t="s">
        <v>57</v>
      </c>
      <c r="AB44" s="86" t="s">
        <v>57</v>
      </c>
      <c r="AC44" s="86" t="s">
        <v>57</v>
      </c>
      <c r="AD44" s="86" t="s">
        <v>57</v>
      </c>
      <c r="AE44" s="86" t="s">
        <v>57</v>
      </c>
      <c r="AF44" s="86" t="s">
        <v>57</v>
      </c>
      <c r="AG44" s="86" t="s">
        <v>57</v>
      </c>
      <c r="AH44" s="86" t="s">
        <v>57</v>
      </c>
      <c r="AI44" s="86" t="s">
        <v>57</v>
      </c>
      <c r="AJ44" s="86" t="s">
        <v>57</v>
      </c>
      <c r="AK44" s="86" t="s">
        <v>57</v>
      </c>
      <c r="AL44" s="86" t="s">
        <v>57</v>
      </c>
      <c r="AM44" s="86" t="s">
        <v>57</v>
      </c>
      <c r="AN44" s="86" t="s">
        <v>57</v>
      </c>
      <c r="AO44" s="86" t="s">
        <v>57</v>
      </c>
      <c r="AP44" s="86" t="s">
        <v>57</v>
      </c>
      <c r="AQ44" s="86" t="s">
        <v>57</v>
      </c>
      <c r="AR44" s="87"/>
      <c r="AS44" s="88"/>
      <c r="AT44" s="88"/>
      <c r="AU44" s="89" t="s">
        <v>7</v>
      </c>
      <c r="AV44" s="89"/>
      <c r="AW44" s="90" t="s">
        <v>155</v>
      </c>
      <c r="AX44" s="90" t="s">
        <v>154</v>
      </c>
      <c r="AY44" s="91" t="s">
        <v>154</v>
      </c>
      <c r="BA44" s="41"/>
      <c r="BB44" s="41"/>
    </row>
    <row r="45" spans="1:54" ht="18.75" x14ac:dyDescent="0.25">
      <c r="A45" s="32"/>
      <c r="B45" s="85"/>
      <c r="C45" s="59" t="s">
        <v>310</v>
      </c>
      <c r="D45" s="81">
        <v>0.2</v>
      </c>
      <c r="E45" s="112">
        <v>0.44</v>
      </c>
      <c r="F45" s="94">
        <v>0</v>
      </c>
      <c r="G45" s="86" t="s">
        <v>57</v>
      </c>
      <c r="H45" s="86" t="s">
        <v>57</v>
      </c>
      <c r="I45" s="86" t="s">
        <v>57</v>
      </c>
      <c r="J45" s="86" t="s">
        <v>57</v>
      </c>
      <c r="K45" s="86" t="s">
        <v>57</v>
      </c>
      <c r="L45" s="86" t="s">
        <v>57</v>
      </c>
      <c r="M45" s="86" t="s">
        <v>57</v>
      </c>
      <c r="N45" s="86" t="s">
        <v>57</v>
      </c>
      <c r="O45" s="86" t="s">
        <v>57</v>
      </c>
      <c r="P45" s="86" t="s">
        <v>57</v>
      </c>
      <c r="Q45" s="86" t="s">
        <v>57</v>
      </c>
      <c r="R45" s="86" t="s">
        <v>57</v>
      </c>
      <c r="S45" s="86" t="s">
        <v>57</v>
      </c>
      <c r="T45" s="86" t="s">
        <v>57</v>
      </c>
      <c r="U45" s="86" t="s">
        <v>57</v>
      </c>
      <c r="V45" s="86" t="s">
        <v>57</v>
      </c>
      <c r="W45" s="86" t="s">
        <v>57</v>
      </c>
      <c r="X45" s="86" t="s">
        <v>57</v>
      </c>
      <c r="Y45" s="86" t="s">
        <v>57</v>
      </c>
      <c r="Z45" s="86" t="s">
        <v>57</v>
      </c>
      <c r="AA45" s="86" t="s">
        <v>57</v>
      </c>
      <c r="AB45" s="86" t="s">
        <v>57</v>
      </c>
      <c r="AC45" s="86" t="s">
        <v>57</v>
      </c>
      <c r="AD45" s="86" t="s">
        <v>57</v>
      </c>
      <c r="AE45" s="86" t="s">
        <v>57</v>
      </c>
      <c r="AF45" s="86" t="s">
        <v>57</v>
      </c>
      <c r="AG45" s="86" t="s">
        <v>57</v>
      </c>
      <c r="AH45" s="86" t="s">
        <v>57</v>
      </c>
      <c r="AI45" s="86" t="s">
        <v>57</v>
      </c>
      <c r="AJ45" s="86" t="s">
        <v>57</v>
      </c>
      <c r="AK45" s="86" t="s">
        <v>57</v>
      </c>
      <c r="AL45" s="86" t="s">
        <v>57</v>
      </c>
      <c r="AM45" s="86" t="s">
        <v>57</v>
      </c>
      <c r="AN45" s="86" t="s">
        <v>57</v>
      </c>
      <c r="AO45" s="86" t="s">
        <v>57</v>
      </c>
      <c r="AP45" s="86" t="s">
        <v>57</v>
      </c>
      <c r="AQ45" s="86" t="s">
        <v>57</v>
      </c>
      <c r="AR45" s="87"/>
      <c r="AS45" s="88"/>
      <c r="AT45" s="88"/>
      <c r="AU45" s="89"/>
      <c r="AV45" s="89" t="s">
        <v>7</v>
      </c>
      <c r="AW45" s="90"/>
      <c r="AX45" s="90" t="s">
        <v>179</v>
      </c>
      <c r="AY45" s="181"/>
      <c r="BA45" s="41"/>
      <c r="BB45" s="41"/>
    </row>
    <row r="46" spans="1:54" ht="18.75" x14ac:dyDescent="0.25">
      <c r="A46" s="32"/>
      <c r="B46" s="85"/>
      <c r="C46" s="59" t="s">
        <v>308</v>
      </c>
      <c r="D46" s="81">
        <v>0.2</v>
      </c>
      <c r="E46" s="112">
        <v>0.44</v>
      </c>
      <c r="F46" s="82">
        <v>0.95</v>
      </c>
      <c r="G46" s="86" t="s">
        <v>57</v>
      </c>
      <c r="H46" s="86" t="s">
        <v>57</v>
      </c>
      <c r="I46" s="86" t="s">
        <v>57</v>
      </c>
      <c r="J46" s="86" t="s">
        <v>57</v>
      </c>
      <c r="K46" s="86" t="s">
        <v>57</v>
      </c>
      <c r="L46" s="86" t="s">
        <v>57</v>
      </c>
      <c r="M46" s="86" t="s">
        <v>57</v>
      </c>
      <c r="N46" s="86" t="s">
        <v>57</v>
      </c>
      <c r="O46" s="86" t="s">
        <v>57</v>
      </c>
      <c r="P46" s="86" t="s">
        <v>57</v>
      </c>
      <c r="Q46" s="86" t="s">
        <v>57</v>
      </c>
      <c r="R46" s="86" t="s">
        <v>57</v>
      </c>
      <c r="S46" s="86" t="s">
        <v>57</v>
      </c>
      <c r="T46" s="86" t="s">
        <v>57</v>
      </c>
      <c r="U46" s="86" t="s">
        <v>57</v>
      </c>
      <c r="V46" s="86" t="s">
        <v>57</v>
      </c>
      <c r="W46" s="86" t="s">
        <v>57</v>
      </c>
      <c r="X46" s="86" t="s">
        <v>57</v>
      </c>
      <c r="Y46" s="86" t="s">
        <v>57</v>
      </c>
      <c r="Z46" s="86" t="s">
        <v>57</v>
      </c>
      <c r="AA46" s="86" t="s">
        <v>57</v>
      </c>
      <c r="AB46" s="86" t="s">
        <v>57</v>
      </c>
      <c r="AC46" s="86" t="s">
        <v>57</v>
      </c>
      <c r="AD46" s="86" t="s">
        <v>57</v>
      </c>
      <c r="AE46" s="86" t="s">
        <v>57</v>
      </c>
      <c r="AF46" s="86" t="s">
        <v>57</v>
      </c>
      <c r="AG46" s="86" t="s">
        <v>57</v>
      </c>
      <c r="AH46" s="86" t="s">
        <v>57</v>
      </c>
      <c r="AI46" s="86" t="s">
        <v>57</v>
      </c>
      <c r="AJ46" s="86" t="s">
        <v>57</v>
      </c>
      <c r="AK46" s="86" t="s">
        <v>57</v>
      </c>
      <c r="AL46" s="86" t="s">
        <v>57</v>
      </c>
      <c r="AM46" s="86" t="s">
        <v>57</v>
      </c>
      <c r="AN46" s="86" t="s">
        <v>57</v>
      </c>
      <c r="AO46" s="86" t="s">
        <v>57</v>
      </c>
      <c r="AP46" s="86" t="s">
        <v>57</v>
      </c>
      <c r="AQ46" s="86" t="s">
        <v>57</v>
      </c>
      <c r="AR46" s="87"/>
      <c r="AS46" s="88"/>
      <c r="AT46" s="88"/>
      <c r="AU46" s="89" t="s">
        <v>7</v>
      </c>
      <c r="AV46" s="89"/>
      <c r="AW46" s="90"/>
      <c r="AX46" s="90"/>
      <c r="AY46" s="181"/>
      <c r="BA46" s="41"/>
      <c r="BB46" s="41"/>
    </row>
    <row r="47" spans="1:54" ht="18.75" x14ac:dyDescent="0.25">
      <c r="A47" s="32"/>
      <c r="B47" s="85"/>
      <c r="C47" s="59" t="s">
        <v>206</v>
      </c>
      <c r="D47" s="81">
        <v>0.2</v>
      </c>
      <c r="E47" s="112">
        <v>0.79</v>
      </c>
      <c r="F47" s="82">
        <v>0.95</v>
      </c>
      <c r="G47" s="86" t="s">
        <v>57</v>
      </c>
      <c r="H47" s="86" t="s">
        <v>57</v>
      </c>
      <c r="I47" s="86" t="s">
        <v>57</v>
      </c>
      <c r="J47" s="86" t="s">
        <v>57</v>
      </c>
      <c r="K47" s="86" t="s">
        <v>57</v>
      </c>
      <c r="L47" s="86" t="s">
        <v>57</v>
      </c>
      <c r="M47" s="86" t="s">
        <v>57</v>
      </c>
      <c r="N47" s="86" t="s">
        <v>57</v>
      </c>
      <c r="O47" s="86" t="s">
        <v>57</v>
      </c>
      <c r="P47" s="86" t="s">
        <v>57</v>
      </c>
      <c r="Q47" s="86" t="s">
        <v>57</v>
      </c>
      <c r="R47" s="86" t="s">
        <v>57</v>
      </c>
      <c r="S47" s="86" t="s">
        <v>57</v>
      </c>
      <c r="T47" s="86" t="s">
        <v>57</v>
      </c>
      <c r="U47" s="86" t="s">
        <v>57</v>
      </c>
      <c r="V47" s="86" t="s">
        <v>57</v>
      </c>
      <c r="W47" s="86" t="s">
        <v>57</v>
      </c>
      <c r="X47" s="86" t="s">
        <v>57</v>
      </c>
      <c r="Y47" s="86" t="s">
        <v>57</v>
      </c>
      <c r="Z47" s="86" t="s">
        <v>57</v>
      </c>
      <c r="AA47" s="86" t="s">
        <v>57</v>
      </c>
      <c r="AB47" s="86" t="s">
        <v>57</v>
      </c>
      <c r="AC47" s="86" t="s">
        <v>57</v>
      </c>
      <c r="AD47" s="86" t="s">
        <v>57</v>
      </c>
      <c r="AE47" s="86" t="s">
        <v>57</v>
      </c>
      <c r="AF47" s="86" t="s">
        <v>57</v>
      </c>
      <c r="AG47" s="86" t="s">
        <v>57</v>
      </c>
      <c r="AH47" s="86" t="s">
        <v>57</v>
      </c>
      <c r="AI47" s="86" t="s">
        <v>57</v>
      </c>
      <c r="AJ47" s="86" t="s">
        <v>57</v>
      </c>
      <c r="AK47" s="86" t="s">
        <v>57</v>
      </c>
      <c r="AL47" s="86" t="s">
        <v>57</v>
      </c>
      <c r="AM47" s="86" t="s">
        <v>57</v>
      </c>
      <c r="AN47" s="86" t="s">
        <v>57</v>
      </c>
      <c r="AO47" s="86" t="s">
        <v>57</v>
      </c>
      <c r="AP47" s="86" t="s">
        <v>57</v>
      </c>
      <c r="AQ47" s="86" t="s">
        <v>57</v>
      </c>
      <c r="AR47" s="87"/>
      <c r="AS47" s="88"/>
      <c r="AT47" s="88"/>
      <c r="AU47" s="89"/>
      <c r="AV47" s="89" t="s">
        <v>7</v>
      </c>
      <c r="AW47" s="90"/>
      <c r="AX47" s="90" t="s">
        <v>154</v>
      </c>
      <c r="AY47" s="91" t="s">
        <v>154</v>
      </c>
      <c r="BA47" s="41"/>
      <c r="BB47" s="41"/>
    </row>
    <row r="48" spans="1:54" ht="18.75" x14ac:dyDescent="0.25">
      <c r="A48" s="32"/>
      <c r="B48" s="85"/>
      <c r="C48" s="59" t="s">
        <v>331</v>
      </c>
      <c r="D48" s="81">
        <v>0.2</v>
      </c>
      <c r="E48" s="81">
        <v>0</v>
      </c>
      <c r="F48" s="82">
        <v>0.93</v>
      </c>
      <c r="G48" s="86" t="s">
        <v>57</v>
      </c>
      <c r="H48" s="86" t="s">
        <v>57</v>
      </c>
      <c r="I48" s="86" t="s">
        <v>57</v>
      </c>
      <c r="J48" s="86" t="s">
        <v>57</v>
      </c>
      <c r="K48" s="86" t="s">
        <v>57</v>
      </c>
      <c r="L48" s="86" t="s">
        <v>57</v>
      </c>
      <c r="M48" s="86" t="s">
        <v>57</v>
      </c>
      <c r="N48" s="86" t="s">
        <v>57</v>
      </c>
      <c r="O48" s="86" t="s">
        <v>57</v>
      </c>
      <c r="P48" s="86" t="s">
        <v>57</v>
      </c>
      <c r="Q48" s="86" t="s">
        <v>57</v>
      </c>
      <c r="R48" s="86" t="s">
        <v>57</v>
      </c>
      <c r="S48" s="86" t="s">
        <v>57</v>
      </c>
      <c r="T48" s="86" t="s">
        <v>57</v>
      </c>
      <c r="U48" s="86" t="s">
        <v>57</v>
      </c>
      <c r="V48" s="86" t="s">
        <v>57</v>
      </c>
      <c r="W48" s="86" t="s">
        <v>57</v>
      </c>
      <c r="X48" s="86" t="s">
        <v>57</v>
      </c>
      <c r="Y48" s="86" t="s">
        <v>57</v>
      </c>
      <c r="Z48" s="86" t="s">
        <v>57</v>
      </c>
      <c r="AA48" s="86" t="s">
        <v>57</v>
      </c>
      <c r="AB48" s="86" t="s">
        <v>57</v>
      </c>
      <c r="AC48" s="86" t="s">
        <v>57</v>
      </c>
      <c r="AD48" s="86" t="s">
        <v>57</v>
      </c>
      <c r="AE48" s="86" t="s">
        <v>57</v>
      </c>
      <c r="AF48" s="86" t="s">
        <v>57</v>
      </c>
      <c r="AG48" s="86" t="s">
        <v>57</v>
      </c>
      <c r="AH48" s="86" t="s">
        <v>57</v>
      </c>
      <c r="AI48" s="86" t="s">
        <v>57</v>
      </c>
      <c r="AJ48" s="86" t="s">
        <v>57</v>
      </c>
      <c r="AK48" s="86" t="s">
        <v>57</v>
      </c>
      <c r="AL48" s="86" t="s">
        <v>57</v>
      </c>
      <c r="AM48" s="86" t="s">
        <v>57</v>
      </c>
      <c r="AN48" s="86" t="s">
        <v>57</v>
      </c>
      <c r="AO48" s="86" t="s">
        <v>57</v>
      </c>
      <c r="AP48" s="86" t="s">
        <v>57</v>
      </c>
      <c r="AQ48" s="86" t="s">
        <v>57</v>
      </c>
      <c r="AR48" s="196"/>
      <c r="AS48" s="197"/>
      <c r="AT48" s="197"/>
      <c r="AU48" s="198" t="s">
        <v>7</v>
      </c>
      <c r="AV48" s="198"/>
      <c r="AW48" s="191" t="s">
        <v>328</v>
      </c>
      <c r="AX48" s="191"/>
      <c r="AY48" s="181" t="s">
        <v>316</v>
      </c>
      <c r="BA48" s="41"/>
      <c r="BB48" s="41"/>
    </row>
    <row r="49" spans="1:54" ht="18.75" x14ac:dyDescent="0.25">
      <c r="A49" s="32"/>
      <c r="B49" s="85"/>
      <c r="C49" s="59"/>
      <c r="D49" s="81"/>
      <c r="E49" s="112"/>
      <c r="F49" s="82"/>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7"/>
      <c r="AS49" s="88"/>
      <c r="AT49" s="88"/>
      <c r="AU49" s="89"/>
      <c r="AV49" s="89"/>
      <c r="AW49" s="90"/>
      <c r="AX49" s="90"/>
      <c r="AY49" s="181"/>
      <c r="BA49" s="41"/>
      <c r="BB49" s="41"/>
    </row>
    <row r="50" spans="1:54" ht="18.75" x14ac:dyDescent="0.25">
      <c r="A50" s="32"/>
      <c r="B50" s="169" t="s">
        <v>172</v>
      </c>
      <c r="C50" s="59" t="s">
        <v>206</v>
      </c>
      <c r="D50" s="81">
        <v>0.2</v>
      </c>
      <c r="E50" s="112">
        <v>0.8</v>
      </c>
      <c r="F50" s="82">
        <v>0.95</v>
      </c>
      <c r="G50" s="86" t="s">
        <v>57</v>
      </c>
      <c r="H50" s="86" t="s">
        <v>57</v>
      </c>
      <c r="I50" s="86" t="s">
        <v>57</v>
      </c>
      <c r="J50" s="86" t="s">
        <v>57</v>
      </c>
      <c r="K50" s="86" t="s">
        <v>57</v>
      </c>
      <c r="L50" s="86" t="s">
        <v>57</v>
      </c>
      <c r="M50" s="86" t="s">
        <v>57</v>
      </c>
      <c r="N50" s="86" t="s">
        <v>57</v>
      </c>
      <c r="O50" s="86" t="s">
        <v>57</v>
      </c>
      <c r="P50" s="86" t="s">
        <v>57</v>
      </c>
      <c r="Q50" s="86" t="s">
        <v>57</v>
      </c>
      <c r="R50" s="86" t="s">
        <v>57</v>
      </c>
      <c r="S50" s="86" t="s">
        <v>57</v>
      </c>
      <c r="T50" s="86" t="s">
        <v>57</v>
      </c>
      <c r="U50" s="86" t="s">
        <v>57</v>
      </c>
      <c r="V50" s="86" t="s">
        <v>57</v>
      </c>
      <c r="W50" s="86" t="s">
        <v>57</v>
      </c>
      <c r="X50" s="86" t="s">
        <v>57</v>
      </c>
      <c r="Y50" s="86" t="s">
        <v>57</v>
      </c>
      <c r="Z50" s="86" t="s">
        <v>57</v>
      </c>
      <c r="AA50" s="86" t="s">
        <v>57</v>
      </c>
      <c r="AB50" s="86" t="s">
        <v>57</v>
      </c>
      <c r="AC50" s="86" t="s">
        <v>57</v>
      </c>
      <c r="AD50" s="86" t="s">
        <v>57</v>
      </c>
      <c r="AE50" s="86" t="s">
        <v>57</v>
      </c>
      <c r="AF50" s="86" t="s">
        <v>57</v>
      </c>
      <c r="AG50" s="86" t="s">
        <v>57</v>
      </c>
      <c r="AH50" s="86" t="s">
        <v>57</v>
      </c>
      <c r="AI50" s="86" t="s">
        <v>57</v>
      </c>
      <c r="AJ50" s="86" t="s">
        <v>57</v>
      </c>
      <c r="AK50" s="86" t="s">
        <v>57</v>
      </c>
      <c r="AL50" s="86" t="s">
        <v>57</v>
      </c>
      <c r="AM50" s="86" t="s">
        <v>57</v>
      </c>
      <c r="AN50" s="86" t="s">
        <v>57</v>
      </c>
      <c r="AO50" s="86" t="s">
        <v>57</v>
      </c>
      <c r="AP50" s="86" t="s">
        <v>57</v>
      </c>
      <c r="AQ50" s="86" t="s">
        <v>57</v>
      </c>
      <c r="AR50" s="87"/>
      <c r="AS50" s="88"/>
      <c r="AT50" s="88"/>
      <c r="AU50" s="89"/>
      <c r="AV50" s="89" t="s">
        <v>7</v>
      </c>
      <c r="AW50" s="90"/>
      <c r="AX50" s="189" t="s">
        <v>202</v>
      </c>
      <c r="AY50" s="190" t="s">
        <v>202</v>
      </c>
      <c r="BA50" s="41"/>
      <c r="BB50" s="41"/>
    </row>
    <row r="51" spans="1:54" ht="18.75" x14ac:dyDescent="0.25">
      <c r="A51" s="32"/>
      <c r="B51" s="85"/>
      <c r="C51" s="59" t="s">
        <v>332</v>
      </c>
      <c r="D51" s="81">
        <v>0.2</v>
      </c>
      <c r="E51" s="81">
        <v>0</v>
      </c>
      <c r="F51" s="82">
        <v>0.93</v>
      </c>
      <c r="G51" s="86" t="s">
        <v>57</v>
      </c>
      <c r="H51" s="86" t="s">
        <v>57</v>
      </c>
      <c r="I51" s="86" t="s">
        <v>57</v>
      </c>
      <c r="J51" s="86" t="s">
        <v>57</v>
      </c>
      <c r="K51" s="86" t="s">
        <v>57</v>
      </c>
      <c r="L51" s="86" t="s">
        <v>57</v>
      </c>
      <c r="M51" s="86" t="s">
        <v>57</v>
      </c>
      <c r="N51" s="86" t="s">
        <v>57</v>
      </c>
      <c r="O51" s="86" t="s">
        <v>57</v>
      </c>
      <c r="P51" s="86" t="s">
        <v>57</v>
      </c>
      <c r="Q51" s="86" t="s">
        <v>57</v>
      </c>
      <c r="R51" s="86" t="s">
        <v>57</v>
      </c>
      <c r="S51" s="86" t="s">
        <v>57</v>
      </c>
      <c r="T51" s="86" t="s">
        <v>57</v>
      </c>
      <c r="U51" s="86" t="s">
        <v>57</v>
      </c>
      <c r="V51" s="86" t="s">
        <v>57</v>
      </c>
      <c r="W51" s="86" t="s">
        <v>57</v>
      </c>
      <c r="X51" s="86" t="s">
        <v>57</v>
      </c>
      <c r="Y51" s="86" t="s">
        <v>57</v>
      </c>
      <c r="Z51" s="86" t="s">
        <v>57</v>
      </c>
      <c r="AA51" s="86" t="s">
        <v>57</v>
      </c>
      <c r="AB51" s="86" t="s">
        <v>57</v>
      </c>
      <c r="AC51" s="86" t="s">
        <v>57</v>
      </c>
      <c r="AD51" s="86" t="s">
        <v>57</v>
      </c>
      <c r="AE51" s="86" t="s">
        <v>57</v>
      </c>
      <c r="AF51" s="86" t="s">
        <v>57</v>
      </c>
      <c r="AG51" s="86" t="s">
        <v>57</v>
      </c>
      <c r="AH51" s="86" t="s">
        <v>57</v>
      </c>
      <c r="AI51" s="86" t="s">
        <v>57</v>
      </c>
      <c r="AJ51" s="86" t="s">
        <v>57</v>
      </c>
      <c r="AK51" s="86" t="s">
        <v>57</v>
      </c>
      <c r="AL51" s="86" t="s">
        <v>57</v>
      </c>
      <c r="AM51" s="86" t="s">
        <v>57</v>
      </c>
      <c r="AN51" s="86" t="s">
        <v>57</v>
      </c>
      <c r="AO51" s="86" t="s">
        <v>57</v>
      </c>
      <c r="AP51" s="86" t="s">
        <v>57</v>
      </c>
      <c r="AQ51" s="86" t="s">
        <v>57</v>
      </c>
      <c r="AR51" s="196"/>
      <c r="AS51" s="197"/>
      <c r="AT51" s="197"/>
      <c r="AU51" s="198" t="s">
        <v>7</v>
      </c>
      <c r="AV51" s="198"/>
      <c r="AW51" s="191" t="s">
        <v>328</v>
      </c>
      <c r="AX51" s="191"/>
      <c r="AY51" s="181" t="s">
        <v>316</v>
      </c>
      <c r="BA51" s="41"/>
      <c r="BB51" s="41"/>
    </row>
    <row r="52" spans="1:54" ht="18.75" x14ac:dyDescent="0.25">
      <c r="A52" s="32"/>
      <c r="B52" s="85"/>
      <c r="C52" s="59"/>
      <c r="D52" s="81"/>
      <c r="E52" s="112"/>
      <c r="F52" s="82"/>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7"/>
      <c r="AS52" s="88"/>
      <c r="AT52" s="88"/>
      <c r="AU52" s="89"/>
      <c r="AV52" s="89"/>
      <c r="AW52" s="90"/>
      <c r="AX52" s="90"/>
      <c r="AY52" s="181"/>
      <c r="BA52" s="41"/>
      <c r="BB52" s="41"/>
    </row>
    <row r="53" spans="1:54" ht="18.75" x14ac:dyDescent="0.25">
      <c r="A53" s="32"/>
      <c r="B53" s="169" t="s">
        <v>173</v>
      </c>
      <c r="C53" s="59" t="s">
        <v>175</v>
      </c>
      <c r="D53" s="81">
        <v>0.2</v>
      </c>
      <c r="E53" s="114">
        <v>0</v>
      </c>
      <c r="F53" s="94">
        <v>0</v>
      </c>
      <c r="G53" s="86" t="s">
        <v>57</v>
      </c>
      <c r="H53" s="86" t="s">
        <v>57</v>
      </c>
      <c r="I53" s="86" t="s">
        <v>57</v>
      </c>
      <c r="J53" s="86" t="s">
        <v>57</v>
      </c>
      <c r="K53" s="86" t="s">
        <v>57</v>
      </c>
      <c r="L53" s="86" t="s">
        <v>57</v>
      </c>
      <c r="M53" s="86" t="s">
        <v>57</v>
      </c>
      <c r="N53" s="86" t="s">
        <v>57</v>
      </c>
      <c r="O53" s="86" t="s">
        <v>57</v>
      </c>
      <c r="P53" s="86" t="s">
        <v>57</v>
      </c>
      <c r="Q53" s="86" t="s">
        <v>57</v>
      </c>
      <c r="R53" s="86" t="s">
        <v>57</v>
      </c>
      <c r="S53" s="86" t="s">
        <v>57</v>
      </c>
      <c r="T53" s="86" t="s">
        <v>57</v>
      </c>
      <c r="U53" s="86" t="s">
        <v>57</v>
      </c>
      <c r="V53" s="86" t="s">
        <v>57</v>
      </c>
      <c r="W53" s="86" t="s">
        <v>57</v>
      </c>
      <c r="X53" s="86" t="s">
        <v>57</v>
      </c>
      <c r="Y53" s="86" t="s">
        <v>57</v>
      </c>
      <c r="Z53" s="86" t="s">
        <v>57</v>
      </c>
      <c r="AA53" s="86" t="s">
        <v>57</v>
      </c>
      <c r="AB53" s="86" t="s">
        <v>57</v>
      </c>
      <c r="AC53" s="86" t="s">
        <v>57</v>
      </c>
      <c r="AD53" s="86" t="s">
        <v>57</v>
      </c>
      <c r="AE53" s="86" t="s">
        <v>57</v>
      </c>
      <c r="AF53" s="86" t="s">
        <v>57</v>
      </c>
      <c r="AG53" s="86" t="s">
        <v>57</v>
      </c>
      <c r="AH53" s="86" t="s">
        <v>57</v>
      </c>
      <c r="AI53" s="86" t="s">
        <v>57</v>
      </c>
      <c r="AJ53" s="86" t="s">
        <v>57</v>
      </c>
      <c r="AK53" s="86" t="s">
        <v>57</v>
      </c>
      <c r="AL53" s="86" t="s">
        <v>57</v>
      </c>
      <c r="AM53" s="86" t="s">
        <v>57</v>
      </c>
      <c r="AN53" s="86" t="s">
        <v>57</v>
      </c>
      <c r="AO53" s="86" t="s">
        <v>57</v>
      </c>
      <c r="AP53" s="86" t="s">
        <v>57</v>
      </c>
      <c r="AQ53" s="86" t="s">
        <v>57</v>
      </c>
      <c r="AR53" s="87"/>
      <c r="AS53" s="88"/>
      <c r="AT53" s="88"/>
      <c r="AU53" s="89"/>
      <c r="AV53" s="89" t="s">
        <v>7</v>
      </c>
      <c r="AW53" s="90"/>
      <c r="AX53" s="90" t="s">
        <v>179</v>
      </c>
      <c r="AY53" s="181"/>
      <c r="BA53" s="41"/>
      <c r="BB53" s="41"/>
    </row>
    <row r="54" spans="1:54" ht="18.75" x14ac:dyDescent="0.25">
      <c r="A54" s="32"/>
      <c r="B54" s="168"/>
      <c r="C54" s="59"/>
      <c r="D54" s="81"/>
      <c r="E54" s="81"/>
      <c r="F54" s="113"/>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7"/>
      <c r="AS54" s="88"/>
      <c r="AT54" s="88"/>
      <c r="AU54" s="89"/>
      <c r="AV54" s="89"/>
      <c r="AW54" s="90"/>
      <c r="AX54" s="90"/>
      <c r="AY54" s="181"/>
      <c r="BA54" s="41"/>
      <c r="BB54" s="41"/>
    </row>
    <row r="55" spans="1:54" ht="18.75" x14ac:dyDescent="0.25">
      <c r="A55" s="32"/>
      <c r="B55" s="85" t="s">
        <v>15</v>
      </c>
      <c r="C55" s="59" t="s">
        <v>147</v>
      </c>
      <c r="D55" s="81">
        <v>0.2</v>
      </c>
      <c r="E55" s="81">
        <v>0</v>
      </c>
      <c r="F55" s="113">
        <v>0</v>
      </c>
      <c r="G55" s="86" t="s">
        <v>57</v>
      </c>
      <c r="H55" s="86" t="s">
        <v>57</v>
      </c>
      <c r="I55" s="86" t="s">
        <v>57</v>
      </c>
      <c r="J55" s="86" t="s">
        <v>57</v>
      </c>
      <c r="K55" s="86" t="s">
        <v>57</v>
      </c>
      <c r="L55" s="86" t="s">
        <v>57</v>
      </c>
      <c r="M55" s="86" t="s">
        <v>57</v>
      </c>
      <c r="N55" s="86" t="s">
        <v>57</v>
      </c>
      <c r="O55" s="86" t="s">
        <v>57</v>
      </c>
      <c r="P55" s="86" t="s">
        <v>57</v>
      </c>
      <c r="Q55" s="86" t="s">
        <v>57</v>
      </c>
      <c r="R55" s="86" t="s">
        <v>57</v>
      </c>
      <c r="S55" s="86" t="s">
        <v>57</v>
      </c>
      <c r="T55" s="86" t="s">
        <v>57</v>
      </c>
      <c r="U55" s="86" t="s">
        <v>57</v>
      </c>
      <c r="V55" s="86" t="s">
        <v>57</v>
      </c>
      <c r="W55" s="86" t="s">
        <v>57</v>
      </c>
      <c r="X55" s="86" t="s">
        <v>57</v>
      </c>
      <c r="Y55" s="86" t="s">
        <v>57</v>
      </c>
      <c r="Z55" s="86" t="s">
        <v>57</v>
      </c>
      <c r="AA55" s="86" t="s">
        <v>57</v>
      </c>
      <c r="AB55" s="86" t="s">
        <v>57</v>
      </c>
      <c r="AC55" s="86" t="s">
        <v>57</v>
      </c>
      <c r="AD55" s="86" t="s">
        <v>57</v>
      </c>
      <c r="AE55" s="86" t="s">
        <v>57</v>
      </c>
      <c r="AF55" s="86" t="s">
        <v>57</v>
      </c>
      <c r="AG55" s="86" t="s">
        <v>57</v>
      </c>
      <c r="AH55" s="86" t="s">
        <v>57</v>
      </c>
      <c r="AI55" s="86" t="s">
        <v>57</v>
      </c>
      <c r="AJ55" s="86" t="s">
        <v>57</v>
      </c>
      <c r="AK55" s="86" t="s">
        <v>57</v>
      </c>
      <c r="AL55" s="86" t="s">
        <v>57</v>
      </c>
      <c r="AM55" s="86" t="s">
        <v>57</v>
      </c>
      <c r="AN55" s="86" t="s">
        <v>57</v>
      </c>
      <c r="AO55" s="86" t="s">
        <v>57</v>
      </c>
      <c r="AP55" s="86" t="s">
        <v>57</v>
      </c>
      <c r="AQ55" s="86" t="s">
        <v>57</v>
      </c>
      <c r="AR55" s="87"/>
      <c r="AS55" s="88"/>
      <c r="AT55" s="88"/>
      <c r="AU55" s="89"/>
      <c r="AV55" s="89"/>
      <c r="AW55" s="90"/>
      <c r="AX55" s="90"/>
      <c r="AY55" s="181"/>
      <c r="BA55" s="41"/>
      <c r="BB55" s="41"/>
    </row>
    <row r="56" spans="1:54" ht="18.75" x14ac:dyDescent="0.25">
      <c r="A56" s="32"/>
      <c r="B56" s="85"/>
      <c r="C56" s="59" t="s">
        <v>86</v>
      </c>
      <c r="D56" s="81">
        <v>0.2</v>
      </c>
      <c r="E56" s="81">
        <v>1</v>
      </c>
      <c r="F56" s="113">
        <v>0.95</v>
      </c>
      <c r="G56" s="86" t="s">
        <v>57</v>
      </c>
      <c r="H56" s="86" t="s">
        <v>57</v>
      </c>
      <c r="I56" s="86" t="s">
        <v>57</v>
      </c>
      <c r="J56" s="86" t="s">
        <v>57</v>
      </c>
      <c r="K56" s="86" t="s">
        <v>57</v>
      </c>
      <c r="L56" s="86" t="s">
        <v>57</v>
      </c>
      <c r="M56" s="86" t="s">
        <v>57</v>
      </c>
      <c r="N56" s="86" t="s">
        <v>57</v>
      </c>
      <c r="O56" s="86" t="s">
        <v>57</v>
      </c>
      <c r="P56" s="86" t="s">
        <v>57</v>
      </c>
      <c r="Q56" s="86" t="s">
        <v>57</v>
      </c>
      <c r="R56" s="86" t="s">
        <v>57</v>
      </c>
      <c r="S56" s="86" t="s">
        <v>57</v>
      </c>
      <c r="T56" s="86" t="s">
        <v>57</v>
      </c>
      <c r="U56" s="86" t="s">
        <v>57</v>
      </c>
      <c r="V56" s="86" t="s">
        <v>57</v>
      </c>
      <c r="W56" s="86" t="s">
        <v>57</v>
      </c>
      <c r="X56" s="86" t="s">
        <v>57</v>
      </c>
      <c r="Y56" s="86" t="s">
        <v>57</v>
      </c>
      <c r="Z56" s="86" t="s">
        <v>57</v>
      </c>
      <c r="AA56" s="86" t="s">
        <v>57</v>
      </c>
      <c r="AB56" s="86" t="s">
        <v>57</v>
      </c>
      <c r="AC56" s="86" t="s">
        <v>57</v>
      </c>
      <c r="AD56" s="86" t="s">
        <v>57</v>
      </c>
      <c r="AE56" s="86" t="s">
        <v>57</v>
      </c>
      <c r="AF56" s="86" t="s">
        <v>57</v>
      </c>
      <c r="AG56" s="86" t="s">
        <v>57</v>
      </c>
      <c r="AH56" s="86" t="s">
        <v>57</v>
      </c>
      <c r="AI56" s="86" t="s">
        <v>57</v>
      </c>
      <c r="AJ56" s="86" t="s">
        <v>57</v>
      </c>
      <c r="AK56" s="86" t="s">
        <v>57</v>
      </c>
      <c r="AL56" s="86" t="s">
        <v>57</v>
      </c>
      <c r="AM56" s="86" t="s">
        <v>57</v>
      </c>
      <c r="AN56" s="86" t="s">
        <v>57</v>
      </c>
      <c r="AO56" s="86" t="s">
        <v>57</v>
      </c>
      <c r="AP56" s="86" t="s">
        <v>57</v>
      </c>
      <c r="AQ56" s="86" t="s">
        <v>57</v>
      </c>
      <c r="AR56" s="87"/>
      <c r="AS56" s="88"/>
      <c r="AT56" s="88"/>
      <c r="AU56" s="89" t="s">
        <v>7</v>
      </c>
      <c r="AV56" s="89"/>
      <c r="AW56" s="90"/>
      <c r="AX56" s="191" t="s">
        <v>182</v>
      </c>
      <c r="AY56" s="192" t="s">
        <v>182</v>
      </c>
      <c r="BA56" s="41"/>
      <c r="BB56" s="41"/>
    </row>
    <row r="57" spans="1:54" ht="18.75" x14ac:dyDescent="0.25">
      <c r="A57" s="32"/>
      <c r="B57" s="85"/>
      <c r="C57" s="42" t="s">
        <v>311</v>
      </c>
      <c r="D57" s="58">
        <v>0.2</v>
      </c>
      <c r="E57" s="323">
        <v>0.8</v>
      </c>
      <c r="F57" s="111">
        <v>0.99</v>
      </c>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6"/>
      <c r="AS57" s="197"/>
      <c r="AT57" s="197"/>
      <c r="AU57" s="198"/>
      <c r="AV57" s="198"/>
      <c r="AW57" s="191"/>
      <c r="AX57" s="191" t="s">
        <v>312</v>
      </c>
      <c r="AY57" s="199" t="s">
        <v>314</v>
      </c>
      <c r="BA57" s="41"/>
      <c r="BB57" s="41"/>
    </row>
    <row r="58" spans="1:54" ht="18.75" x14ac:dyDescent="0.25">
      <c r="A58" s="32"/>
      <c r="B58" s="85"/>
      <c r="C58" s="42"/>
      <c r="D58" s="58"/>
      <c r="E58" s="58"/>
      <c r="F58" s="111"/>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6"/>
      <c r="AS58" s="197"/>
      <c r="AT58" s="197"/>
      <c r="AU58" s="198"/>
      <c r="AV58" s="198"/>
      <c r="AW58" s="191"/>
      <c r="AX58" s="191"/>
      <c r="AY58" s="199"/>
      <c r="BA58" s="41"/>
      <c r="BB58" s="41"/>
    </row>
    <row r="59" spans="1:54" ht="18.75" x14ac:dyDescent="0.25">
      <c r="A59" s="32"/>
      <c r="B59" s="169" t="s">
        <v>313</v>
      </c>
      <c r="C59" s="42" t="s">
        <v>147</v>
      </c>
      <c r="D59" s="58">
        <v>0.2</v>
      </c>
      <c r="E59" s="58">
        <v>0</v>
      </c>
      <c r="F59" s="111">
        <v>0</v>
      </c>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195"/>
      <c r="AR59" s="196"/>
      <c r="AS59" s="197"/>
      <c r="AT59" s="197"/>
      <c r="AU59" s="198"/>
      <c r="AV59" s="198"/>
      <c r="AW59" s="191"/>
      <c r="AX59" s="191"/>
      <c r="AY59" s="199"/>
      <c r="BA59" s="41"/>
      <c r="BB59" s="41"/>
    </row>
    <row r="60" spans="1:54" ht="18.75" x14ac:dyDescent="0.25">
      <c r="A60" s="32"/>
      <c r="B60" s="85"/>
      <c r="C60" s="42" t="s">
        <v>311</v>
      </c>
      <c r="D60" s="58">
        <v>0.2</v>
      </c>
      <c r="E60" s="58">
        <v>0.79</v>
      </c>
      <c r="F60" s="111">
        <v>0.99</v>
      </c>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5"/>
      <c r="AM60" s="195"/>
      <c r="AN60" s="195"/>
      <c r="AO60" s="195"/>
      <c r="AP60" s="195"/>
      <c r="AQ60" s="195"/>
      <c r="AR60" s="196"/>
      <c r="AS60" s="197"/>
      <c r="AT60" s="197"/>
      <c r="AU60" s="198"/>
      <c r="AV60" s="198"/>
      <c r="AW60" s="191"/>
      <c r="AX60" s="191" t="s">
        <v>312</v>
      </c>
      <c r="AY60" s="199" t="s">
        <v>314</v>
      </c>
      <c r="BA60" s="41"/>
      <c r="BB60" s="41"/>
    </row>
    <row r="61" spans="1:54" ht="18.75" x14ac:dyDescent="0.25">
      <c r="A61" s="32"/>
      <c r="B61" s="168"/>
      <c r="C61" s="42"/>
      <c r="D61" s="58"/>
      <c r="E61" s="58"/>
      <c r="F61" s="111"/>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6"/>
      <c r="AS61" s="197"/>
      <c r="AT61" s="197"/>
      <c r="AU61" s="198"/>
      <c r="AV61" s="198"/>
      <c r="AW61" s="191"/>
      <c r="AX61" s="191"/>
      <c r="AY61" s="199"/>
      <c r="BA61" s="41"/>
      <c r="BB61" s="41"/>
    </row>
    <row r="62" spans="1:54" ht="18.75" x14ac:dyDescent="0.25">
      <c r="A62" s="32"/>
      <c r="B62" s="85" t="s">
        <v>177</v>
      </c>
      <c r="C62" s="59" t="s">
        <v>147</v>
      </c>
      <c r="D62" s="81">
        <v>0.2</v>
      </c>
      <c r="E62" s="81">
        <v>0</v>
      </c>
      <c r="F62" s="113">
        <v>0</v>
      </c>
      <c r="G62" s="86" t="s">
        <v>57</v>
      </c>
      <c r="H62" s="86" t="s">
        <v>57</v>
      </c>
      <c r="I62" s="86" t="s">
        <v>57</v>
      </c>
      <c r="J62" s="86" t="s">
        <v>57</v>
      </c>
      <c r="K62" s="86" t="s">
        <v>57</v>
      </c>
      <c r="L62" s="86" t="s">
        <v>57</v>
      </c>
      <c r="M62" s="86" t="s">
        <v>57</v>
      </c>
      <c r="N62" s="86" t="s">
        <v>57</v>
      </c>
      <c r="O62" s="86" t="s">
        <v>57</v>
      </c>
      <c r="P62" s="86" t="s">
        <v>57</v>
      </c>
      <c r="Q62" s="86" t="s">
        <v>57</v>
      </c>
      <c r="R62" s="86" t="s">
        <v>57</v>
      </c>
      <c r="S62" s="86" t="s">
        <v>57</v>
      </c>
      <c r="T62" s="86" t="s">
        <v>57</v>
      </c>
      <c r="U62" s="86" t="s">
        <v>57</v>
      </c>
      <c r="V62" s="86" t="s">
        <v>57</v>
      </c>
      <c r="W62" s="86" t="s">
        <v>57</v>
      </c>
      <c r="X62" s="86" t="s">
        <v>57</v>
      </c>
      <c r="Y62" s="86" t="s">
        <v>57</v>
      </c>
      <c r="Z62" s="86" t="s">
        <v>57</v>
      </c>
      <c r="AA62" s="86" t="s">
        <v>57</v>
      </c>
      <c r="AB62" s="86" t="s">
        <v>57</v>
      </c>
      <c r="AC62" s="86" t="s">
        <v>57</v>
      </c>
      <c r="AD62" s="86" t="s">
        <v>57</v>
      </c>
      <c r="AE62" s="86" t="s">
        <v>57</v>
      </c>
      <c r="AF62" s="86" t="s">
        <v>57</v>
      </c>
      <c r="AG62" s="86" t="s">
        <v>57</v>
      </c>
      <c r="AH62" s="86" t="s">
        <v>57</v>
      </c>
      <c r="AI62" s="86" t="s">
        <v>57</v>
      </c>
      <c r="AJ62" s="86" t="s">
        <v>57</v>
      </c>
      <c r="AK62" s="86" t="s">
        <v>57</v>
      </c>
      <c r="AL62" s="86" t="s">
        <v>57</v>
      </c>
      <c r="AM62" s="86" t="s">
        <v>57</v>
      </c>
      <c r="AN62" s="86" t="s">
        <v>57</v>
      </c>
      <c r="AO62" s="86" t="s">
        <v>57</v>
      </c>
      <c r="AP62" s="86" t="s">
        <v>57</v>
      </c>
      <c r="AQ62" s="86" t="s">
        <v>57</v>
      </c>
      <c r="AR62" s="87"/>
      <c r="AS62" s="88"/>
      <c r="AT62" s="88"/>
      <c r="AU62" s="89"/>
      <c r="AV62" s="89"/>
      <c r="AW62" s="90"/>
      <c r="AX62" s="90"/>
      <c r="AY62" s="181"/>
      <c r="BA62" s="41"/>
      <c r="BB62" s="41"/>
    </row>
    <row r="63" spans="1:54" ht="18.75" x14ac:dyDescent="0.25">
      <c r="A63" s="32"/>
      <c r="B63" s="85"/>
      <c r="C63" s="59" t="s">
        <v>175</v>
      </c>
      <c r="D63" s="81">
        <v>0.2</v>
      </c>
      <c r="E63" s="81">
        <v>0</v>
      </c>
      <c r="F63" s="113">
        <v>0</v>
      </c>
      <c r="G63" s="86" t="s">
        <v>57</v>
      </c>
      <c r="H63" s="86" t="s">
        <v>57</v>
      </c>
      <c r="I63" s="86" t="s">
        <v>57</v>
      </c>
      <c r="J63" s="86" t="s">
        <v>57</v>
      </c>
      <c r="K63" s="86" t="s">
        <v>57</v>
      </c>
      <c r="L63" s="86" t="s">
        <v>57</v>
      </c>
      <c r="M63" s="86" t="s">
        <v>57</v>
      </c>
      <c r="N63" s="86" t="s">
        <v>57</v>
      </c>
      <c r="O63" s="86" t="s">
        <v>57</v>
      </c>
      <c r="P63" s="86" t="s">
        <v>57</v>
      </c>
      <c r="Q63" s="86" t="s">
        <v>57</v>
      </c>
      <c r="R63" s="86" t="s">
        <v>57</v>
      </c>
      <c r="S63" s="86" t="s">
        <v>57</v>
      </c>
      <c r="T63" s="86" t="s">
        <v>57</v>
      </c>
      <c r="U63" s="86" t="s">
        <v>57</v>
      </c>
      <c r="V63" s="86" t="s">
        <v>57</v>
      </c>
      <c r="W63" s="86" t="s">
        <v>57</v>
      </c>
      <c r="X63" s="86" t="s">
        <v>57</v>
      </c>
      <c r="Y63" s="86" t="s">
        <v>57</v>
      </c>
      <c r="Z63" s="86" t="s">
        <v>57</v>
      </c>
      <c r="AA63" s="86" t="s">
        <v>57</v>
      </c>
      <c r="AB63" s="86" t="s">
        <v>57</v>
      </c>
      <c r="AC63" s="86" t="s">
        <v>57</v>
      </c>
      <c r="AD63" s="86" t="s">
        <v>57</v>
      </c>
      <c r="AE63" s="86" t="s">
        <v>57</v>
      </c>
      <c r="AF63" s="86" t="s">
        <v>57</v>
      </c>
      <c r="AG63" s="86" t="s">
        <v>57</v>
      </c>
      <c r="AH63" s="86" t="s">
        <v>57</v>
      </c>
      <c r="AI63" s="86" t="s">
        <v>57</v>
      </c>
      <c r="AJ63" s="86" t="s">
        <v>57</v>
      </c>
      <c r="AK63" s="86" t="s">
        <v>57</v>
      </c>
      <c r="AL63" s="86" t="s">
        <v>57</v>
      </c>
      <c r="AM63" s="86" t="s">
        <v>57</v>
      </c>
      <c r="AN63" s="86" t="s">
        <v>57</v>
      </c>
      <c r="AO63" s="86" t="s">
        <v>57</v>
      </c>
      <c r="AP63" s="86" t="s">
        <v>57</v>
      </c>
      <c r="AQ63" s="86" t="s">
        <v>57</v>
      </c>
      <c r="AR63" s="87"/>
      <c r="AS63" s="88"/>
      <c r="AT63" s="88"/>
      <c r="AU63" s="89"/>
      <c r="AV63" s="89" t="s">
        <v>7</v>
      </c>
      <c r="AW63" s="90"/>
      <c r="AX63" s="90" t="s">
        <v>179</v>
      </c>
      <c r="AY63" s="181"/>
      <c r="BA63" s="41"/>
      <c r="BB63" s="41"/>
    </row>
    <row r="64" spans="1:54" ht="18.75" x14ac:dyDescent="0.25">
      <c r="A64" s="32"/>
      <c r="B64" s="168"/>
      <c r="C64" s="59"/>
      <c r="D64" s="81"/>
      <c r="E64" s="81"/>
      <c r="F64" s="113"/>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7"/>
      <c r="AS64" s="88"/>
      <c r="AT64" s="88"/>
      <c r="AU64" s="89"/>
      <c r="AV64" s="89"/>
      <c r="AW64" s="90"/>
      <c r="AX64" s="90"/>
      <c r="AY64" s="181"/>
      <c r="BA64" s="41"/>
      <c r="BB64" s="41"/>
    </row>
    <row r="65" spans="1:54" ht="18.75" x14ac:dyDescent="0.25">
      <c r="A65" s="32"/>
      <c r="B65" s="85" t="s">
        <v>329</v>
      </c>
      <c r="C65" s="59" t="s">
        <v>147</v>
      </c>
      <c r="D65" s="81">
        <v>0.2</v>
      </c>
      <c r="E65" s="81">
        <v>0</v>
      </c>
      <c r="F65" s="113">
        <v>0</v>
      </c>
      <c r="G65" s="86" t="s">
        <v>57</v>
      </c>
      <c r="H65" s="86" t="s">
        <v>57</v>
      </c>
      <c r="I65" s="86" t="s">
        <v>57</v>
      </c>
      <c r="J65" s="86" t="s">
        <v>57</v>
      </c>
      <c r="K65" s="86" t="s">
        <v>57</v>
      </c>
      <c r="L65" s="86" t="s">
        <v>57</v>
      </c>
      <c r="M65" s="86" t="s">
        <v>57</v>
      </c>
      <c r="N65" s="86" t="s">
        <v>57</v>
      </c>
      <c r="O65" s="86" t="s">
        <v>57</v>
      </c>
      <c r="P65" s="86" t="s">
        <v>57</v>
      </c>
      <c r="Q65" s="86" t="s">
        <v>57</v>
      </c>
      <c r="R65" s="86" t="s">
        <v>57</v>
      </c>
      <c r="S65" s="86" t="s">
        <v>57</v>
      </c>
      <c r="T65" s="86" t="s">
        <v>57</v>
      </c>
      <c r="U65" s="86" t="s">
        <v>57</v>
      </c>
      <c r="V65" s="86" t="s">
        <v>57</v>
      </c>
      <c r="W65" s="86" t="s">
        <v>57</v>
      </c>
      <c r="X65" s="86" t="s">
        <v>57</v>
      </c>
      <c r="Y65" s="86" t="s">
        <v>57</v>
      </c>
      <c r="Z65" s="86" t="s">
        <v>57</v>
      </c>
      <c r="AA65" s="86" t="s">
        <v>57</v>
      </c>
      <c r="AB65" s="86" t="s">
        <v>57</v>
      </c>
      <c r="AC65" s="86" t="s">
        <v>57</v>
      </c>
      <c r="AD65" s="86" t="s">
        <v>57</v>
      </c>
      <c r="AE65" s="86" t="s">
        <v>57</v>
      </c>
      <c r="AF65" s="86" t="s">
        <v>57</v>
      </c>
      <c r="AG65" s="86" t="s">
        <v>57</v>
      </c>
      <c r="AH65" s="86" t="s">
        <v>57</v>
      </c>
      <c r="AI65" s="86" t="s">
        <v>57</v>
      </c>
      <c r="AJ65" s="86" t="s">
        <v>57</v>
      </c>
      <c r="AK65" s="86" t="s">
        <v>57</v>
      </c>
      <c r="AL65" s="86" t="s">
        <v>57</v>
      </c>
      <c r="AM65" s="86" t="s">
        <v>57</v>
      </c>
      <c r="AN65" s="86" t="s">
        <v>57</v>
      </c>
      <c r="AO65" s="86" t="s">
        <v>57</v>
      </c>
      <c r="AP65" s="86" t="s">
        <v>57</v>
      </c>
      <c r="AQ65" s="86" t="s">
        <v>57</v>
      </c>
      <c r="AR65" s="87"/>
      <c r="AS65" s="88"/>
      <c r="AT65" s="88"/>
      <c r="AU65" s="89"/>
      <c r="AV65" s="89"/>
      <c r="AW65" s="90"/>
      <c r="AX65" s="90"/>
      <c r="AY65" s="181"/>
      <c r="BA65" s="41"/>
      <c r="BB65" s="41"/>
    </row>
    <row r="66" spans="1:54" ht="18.75" x14ac:dyDescent="0.25">
      <c r="A66" s="32"/>
      <c r="B66" s="85"/>
      <c r="C66" s="59" t="s">
        <v>318</v>
      </c>
      <c r="D66" s="81">
        <v>0.2</v>
      </c>
      <c r="E66" s="81">
        <v>0</v>
      </c>
      <c r="F66" s="113">
        <v>0</v>
      </c>
      <c r="G66" s="86" t="s">
        <v>57</v>
      </c>
      <c r="H66" s="86" t="s">
        <v>57</v>
      </c>
      <c r="I66" s="86" t="s">
        <v>57</v>
      </c>
      <c r="J66" s="86" t="s">
        <v>57</v>
      </c>
      <c r="K66" s="86" t="s">
        <v>57</v>
      </c>
      <c r="L66" s="86" t="s">
        <v>57</v>
      </c>
      <c r="M66" s="86" t="s">
        <v>57</v>
      </c>
      <c r="N66" s="86" t="s">
        <v>57</v>
      </c>
      <c r="O66" s="86" t="s">
        <v>57</v>
      </c>
      <c r="P66" s="86" t="s">
        <v>57</v>
      </c>
      <c r="Q66" s="86" t="s">
        <v>57</v>
      </c>
      <c r="R66" s="86" t="s">
        <v>57</v>
      </c>
      <c r="S66" s="86" t="s">
        <v>57</v>
      </c>
      <c r="T66" s="86" t="s">
        <v>57</v>
      </c>
      <c r="U66" s="86" t="s">
        <v>57</v>
      </c>
      <c r="V66" s="86" t="s">
        <v>57</v>
      </c>
      <c r="W66" s="86" t="s">
        <v>57</v>
      </c>
      <c r="X66" s="86" t="s">
        <v>57</v>
      </c>
      <c r="Y66" s="86" t="s">
        <v>57</v>
      </c>
      <c r="Z66" s="86" t="s">
        <v>57</v>
      </c>
      <c r="AA66" s="86" t="s">
        <v>57</v>
      </c>
      <c r="AB66" s="86" t="s">
        <v>57</v>
      </c>
      <c r="AC66" s="86" t="s">
        <v>57</v>
      </c>
      <c r="AD66" s="86" t="s">
        <v>57</v>
      </c>
      <c r="AE66" s="86" t="s">
        <v>57</v>
      </c>
      <c r="AF66" s="86" t="s">
        <v>57</v>
      </c>
      <c r="AG66" s="86" t="s">
        <v>57</v>
      </c>
      <c r="AH66" s="86" t="s">
        <v>57</v>
      </c>
      <c r="AI66" s="86" t="s">
        <v>57</v>
      </c>
      <c r="AJ66" s="86" t="s">
        <v>57</v>
      </c>
      <c r="AK66" s="86" t="s">
        <v>57</v>
      </c>
      <c r="AL66" s="86" t="s">
        <v>57</v>
      </c>
      <c r="AM66" s="86" t="s">
        <v>57</v>
      </c>
      <c r="AN66" s="86" t="s">
        <v>57</v>
      </c>
      <c r="AO66" s="86" t="s">
        <v>57</v>
      </c>
      <c r="AP66" s="86" t="s">
        <v>57</v>
      </c>
      <c r="AQ66" s="86" t="s">
        <v>57</v>
      </c>
      <c r="AR66" s="87"/>
      <c r="AS66" s="88"/>
      <c r="AT66" s="88"/>
      <c r="AU66" s="89"/>
      <c r="AV66" s="89"/>
      <c r="AW66" s="90"/>
      <c r="AX66" s="90"/>
      <c r="AY66" s="181"/>
      <c r="BA66" s="41"/>
      <c r="BB66" s="41"/>
    </row>
    <row r="67" spans="1:54" ht="19.5" thickBot="1" x14ac:dyDescent="0.3">
      <c r="A67" s="33"/>
      <c r="B67" s="170"/>
      <c r="C67" s="117"/>
      <c r="D67" s="118"/>
      <c r="E67" s="118"/>
      <c r="F67" s="119"/>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c r="AO67" s="200"/>
      <c r="AP67" s="200"/>
      <c r="AQ67" s="200"/>
      <c r="AR67" s="201"/>
      <c r="AS67" s="202"/>
      <c r="AT67" s="202"/>
      <c r="AU67" s="203"/>
      <c r="AV67" s="203"/>
      <c r="AW67" s="204"/>
      <c r="AX67" s="204"/>
      <c r="AY67" s="205"/>
      <c r="BA67" s="41"/>
      <c r="BB67" s="41"/>
    </row>
    <row r="68" spans="1:54" ht="18.75" x14ac:dyDescent="0.25">
      <c r="A68" s="34" t="s">
        <v>64</v>
      </c>
      <c r="B68" s="171" t="s">
        <v>64</v>
      </c>
      <c r="C68" s="134" t="s">
        <v>147</v>
      </c>
      <c r="D68" s="135">
        <v>0.2</v>
      </c>
      <c r="E68" s="135">
        <v>0</v>
      </c>
      <c r="F68" s="310">
        <v>0.62</v>
      </c>
      <c r="G68" s="154" t="s">
        <v>57</v>
      </c>
      <c r="H68" s="154" t="s">
        <v>57</v>
      </c>
      <c r="I68" s="154" t="s">
        <v>57</v>
      </c>
      <c r="J68" s="154" t="s">
        <v>57</v>
      </c>
      <c r="K68" s="154" t="s">
        <v>57</v>
      </c>
      <c r="L68" s="154" t="s">
        <v>57</v>
      </c>
      <c r="M68" s="154" t="s">
        <v>57</v>
      </c>
      <c r="N68" s="154" t="s">
        <v>57</v>
      </c>
      <c r="O68" s="154" t="s">
        <v>57</v>
      </c>
      <c r="P68" s="154" t="s">
        <v>57</v>
      </c>
      <c r="Q68" s="154" t="s">
        <v>57</v>
      </c>
      <c r="R68" s="154" t="s">
        <v>57</v>
      </c>
      <c r="S68" s="154" t="s">
        <v>57</v>
      </c>
      <c r="T68" s="154" t="s">
        <v>57</v>
      </c>
      <c r="U68" s="154" t="s">
        <v>57</v>
      </c>
      <c r="V68" s="154" t="s">
        <v>57</v>
      </c>
      <c r="W68" s="154" t="s">
        <v>57</v>
      </c>
      <c r="X68" s="154" t="s">
        <v>57</v>
      </c>
      <c r="Y68" s="154" t="s">
        <v>57</v>
      </c>
      <c r="Z68" s="154" t="s">
        <v>57</v>
      </c>
      <c r="AA68" s="154" t="s">
        <v>57</v>
      </c>
      <c r="AB68" s="154" t="s">
        <v>57</v>
      </c>
      <c r="AC68" s="154" t="s">
        <v>57</v>
      </c>
      <c r="AD68" s="154" t="s">
        <v>57</v>
      </c>
      <c r="AE68" s="154" t="s">
        <v>57</v>
      </c>
      <c r="AF68" s="154" t="s">
        <v>57</v>
      </c>
      <c r="AG68" s="154" t="s">
        <v>57</v>
      </c>
      <c r="AH68" s="154" t="s">
        <v>57</v>
      </c>
      <c r="AI68" s="154" t="s">
        <v>57</v>
      </c>
      <c r="AJ68" s="154" t="s">
        <v>57</v>
      </c>
      <c r="AK68" s="154" t="s">
        <v>57</v>
      </c>
      <c r="AL68" s="154" t="s">
        <v>57</v>
      </c>
      <c r="AM68" s="154" t="s">
        <v>57</v>
      </c>
      <c r="AN68" s="154" t="s">
        <v>57</v>
      </c>
      <c r="AO68" s="154" t="s">
        <v>57</v>
      </c>
      <c r="AP68" s="154" t="s">
        <v>57</v>
      </c>
      <c r="AQ68" s="154" t="s">
        <v>57</v>
      </c>
      <c r="AR68" s="259"/>
      <c r="AS68" s="260"/>
      <c r="AT68" s="260"/>
      <c r="AU68" s="261"/>
      <c r="AV68" s="261"/>
      <c r="AW68" s="262"/>
      <c r="AX68" s="263"/>
      <c r="AY68" s="264" t="s">
        <v>292</v>
      </c>
      <c r="BA68" s="41"/>
      <c r="BB68" s="41"/>
    </row>
    <row r="69" spans="1:54" ht="18.75" x14ac:dyDescent="0.25">
      <c r="A69" s="34"/>
      <c r="B69" s="171"/>
      <c r="C69" s="300" t="s">
        <v>290</v>
      </c>
      <c r="D69" s="301">
        <v>0.5</v>
      </c>
      <c r="E69" s="302">
        <v>0.21</v>
      </c>
      <c r="F69" s="311" t="s">
        <v>291</v>
      </c>
      <c r="G69" s="302" t="s">
        <v>57</v>
      </c>
      <c r="H69" s="302" t="s">
        <v>57</v>
      </c>
      <c r="I69" s="302" t="s">
        <v>57</v>
      </c>
      <c r="J69" s="302" t="s">
        <v>57</v>
      </c>
      <c r="K69" s="302" t="s">
        <v>57</v>
      </c>
      <c r="L69" s="302" t="s">
        <v>57</v>
      </c>
      <c r="M69" s="302" t="s">
        <v>57</v>
      </c>
      <c r="N69" s="302" t="s">
        <v>57</v>
      </c>
      <c r="O69" s="302" t="s">
        <v>57</v>
      </c>
      <c r="P69" s="302" t="s">
        <v>57</v>
      </c>
      <c r="Q69" s="302" t="s">
        <v>57</v>
      </c>
      <c r="R69" s="302" t="s">
        <v>57</v>
      </c>
      <c r="S69" s="302" t="s">
        <v>57</v>
      </c>
      <c r="T69" s="302" t="s">
        <v>57</v>
      </c>
      <c r="U69" s="302" t="s">
        <v>57</v>
      </c>
      <c r="V69" s="302" t="s">
        <v>57</v>
      </c>
      <c r="W69" s="302" t="s">
        <v>57</v>
      </c>
      <c r="X69" s="302" t="s">
        <v>57</v>
      </c>
      <c r="Y69" s="302" t="s">
        <v>57</v>
      </c>
      <c r="Z69" s="302" t="s">
        <v>57</v>
      </c>
      <c r="AA69" s="302" t="s">
        <v>57</v>
      </c>
      <c r="AB69" s="302" t="s">
        <v>57</v>
      </c>
      <c r="AC69" s="302" t="s">
        <v>57</v>
      </c>
      <c r="AD69" s="302" t="s">
        <v>57</v>
      </c>
      <c r="AE69" s="302" t="s">
        <v>57</v>
      </c>
      <c r="AF69" s="302" t="s">
        <v>57</v>
      </c>
      <c r="AG69" s="302" t="s">
        <v>57</v>
      </c>
      <c r="AH69" s="302" t="s">
        <v>57</v>
      </c>
      <c r="AI69" s="302" t="s">
        <v>57</v>
      </c>
      <c r="AJ69" s="302" t="s">
        <v>57</v>
      </c>
      <c r="AK69" s="302" t="s">
        <v>57</v>
      </c>
      <c r="AL69" s="302" t="s">
        <v>57</v>
      </c>
      <c r="AM69" s="302" t="s">
        <v>57</v>
      </c>
      <c r="AN69" s="302" t="s">
        <v>57</v>
      </c>
      <c r="AO69" s="302" t="s">
        <v>57</v>
      </c>
      <c r="AP69" s="302" t="s">
        <v>57</v>
      </c>
      <c r="AQ69" s="302" t="s">
        <v>57</v>
      </c>
      <c r="AR69" s="303"/>
      <c r="AS69" s="304"/>
      <c r="AT69" s="304"/>
      <c r="AU69" s="305"/>
      <c r="AV69" s="305"/>
      <c r="AW69" s="306"/>
      <c r="AX69" s="306" t="s">
        <v>292</v>
      </c>
      <c r="AY69" s="307" t="s">
        <v>292</v>
      </c>
      <c r="BA69" s="41"/>
      <c r="BB69" s="41"/>
    </row>
    <row r="70" spans="1:54" ht="18.75" x14ac:dyDescent="0.25">
      <c r="A70" s="34"/>
      <c r="B70" s="171"/>
      <c r="C70" s="120" t="s">
        <v>82</v>
      </c>
      <c r="D70" s="121">
        <v>0.2</v>
      </c>
      <c r="E70" s="121">
        <v>0.88</v>
      </c>
      <c r="F70" s="122">
        <v>0.74612000000000012</v>
      </c>
      <c r="G70" s="143" t="s">
        <v>57</v>
      </c>
      <c r="H70" s="143" t="s">
        <v>57</v>
      </c>
      <c r="I70" s="143" t="s">
        <v>57</v>
      </c>
      <c r="J70" s="143" t="s">
        <v>57</v>
      </c>
      <c r="K70" s="143" t="s">
        <v>57</v>
      </c>
      <c r="L70" s="143" t="s">
        <v>57</v>
      </c>
      <c r="M70" s="143" t="s">
        <v>57</v>
      </c>
      <c r="N70" s="143" t="s">
        <v>57</v>
      </c>
      <c r="O70" s="143" t="s">
        <v>57</v>
      </c>
      <c r="P70" s="143" t="s">
        <v>57</v>
      </c>
      <c r="Q70" s="143" t="s">
        <v>57</v>
      </c>
      <c r="R70" s="143">
        <v>0.73140000000000005</v>
      </c>
      <c r="S70" s="143" t="s">
        <v>57</v>
      </c>
      <c r="T70" s="143" t="s">
        <v>57</v>
      </c>
      <c r="U70" s="143" t="s">
        <v>57</v>
      </c>
      <c r="V70" s="143" t="s">
        <v>57</v>
      </c>
      <c r="W70" s="143" t="s">
        <v>57</v>
      </c>
      <c r="X70" s="143" t="s">
        <v>57</v>
      </c>
      <c r="Y70" s="143" t="s">
        <v>57</v>
      </c>
      <c r="Z70" s="143" t="s">
        <v>57</v>
      </c>
      <c r="AA70" s="143" t="s">
        <v>57</v>
      </c>
      <c r="AB70" s="143" t="s">
        <v>57</v>
      </c>
      <c r="AC70" s="143" t="s">
        <v>57</v>
      </c>
      <c r="AD70" s="143" t="s">
        <v>57</v>
      </c>
      <c r="AE70" s="143" t="s">
        <v>57</v>
      </c>
      <c r="AF70" s="143" t="s">
        <v>57</v>
      </c>
      <c r="AG70" s="143" t="s">
        <v>57</v>
      </c>
      <c r="AH70" s="143" t="s">
        <v>57</v>
      </c>
      <c r="AI70" s="143" t="s">
        <v>57</v>
      </c>
      <c r="AJ70" s="143" t="s">
        <v>57</v>
      </c>
      <c r="AK70" s="143" t="s">
        <v>57</v>
      </c>
      <c r="AL70" s="143" t="s">
        <v>57</v>
      </c>
      <c r="AM70" s="143" t="s">
        <v>57</v>
      </c>
      <c r="AN70" s="143" t="s">
        <v>57</v>
      </c>
      <c r="AO70" s="143" t="s">
        <v>57</v>
      </c>
      <c r="AP70" s="143" t="s">
        <v>57</v>
      </c>
      <c r="AQ70" s="143" t="s">
        <v>57</v>
      </c>
      <c r="AR70" s="213"/>
      <c r="AS70" s="214"/>
      <c r="AT70" s="214"/>
      <c r="AU70" s="215" t="s">
        <v>7</v>
      </c>
      <c r="AV70" s="215"/>
      <c r="AW70" s="216"/>
      <c r="AX70" s="156" t="s">
        <v>73</v>
      </c>
      <c r="AY70" s="217" t="s">
        <v>73</v>
      </c>
      <c r="BA70" s="41"/>
      <c r="BB70" s="41"/>
    </row>
    <row r="71" spans="1:54" ht="18.75" x14ac:dyDescent="0.25">
      <c r="A71" s="34"/>
      <c r="B71" s="171"/>
      <c r="C71" s="123" t="s">
        <v>149</v>
      </c>
      <c r="D71" s="124">
        <v>0.2</v>
      </c>
      <c r="E71" s="124">
        <v>0</v>
      </c>
      <c r="F71" s="122">
        <v>0.74612000000000012</v>
      </c>
      <c r="G71" s="143" t="s">
        <v>57</v>
      </c>
      <c r="H71" s="143" t="s">
        <v>57</v>
      </c>
      <c r="I71" s="143" t="s">
        <v>57</v>
      </c>
      <c r="J71" s="143" t="s">
        <v>57</v>
      </c>
      <c r="K71" s="143" t="s">
        <v>57</v>
      </c>
      <c r="L71" s="143" t="s">
        <v>57</v>
      </c>
      <c r="M71" s="143" t="s">
        <v>57</v>
      </c>
      <c r="N71" s="143" t="s">
        <v>57</v>
      </c>
      <c r="O71" s="143" t="s">
        <v>57</v>
      </c>
      <c r="P71" s="143" t="s">
        <v>57</v>
      </c>
      <c r="Q71" s="143" t="s">
        <v>57</v>
      </c>
      <c r="R71" s="143">
        <v>0.73140000000000005</v>
      </c>
      <c r="S71" s="143" t="s">
        <v>57</v>
      </c>
      <c r="T71" s="143" t="s">
        <v>57</v>
      </c>
      <c r="U71" s="143" t="s">
        <v>57</v>
      </c>
      <c r="V71" s="143" t="s">
        <v>57</v>
      </c>
      <c r="W71" s="143" t="s">
        <v>57</v>
      </c>
      <c r="X71" s="143" t="s">
        <v>57</v>
      </c>
      <c r="Y71" s="143" t="s">
        <v>57</v>
      </c>
      <c r="Z71" s="143" t="s">
        <v>57</v>
      </c>
      <c r="AA71" s="143" t="s">
        <v>57</v>
      </c>
      <c r="AB71" s="143" t="s">
        <v>57</v>
      </c>
      <c r="AC71" s="143" t="s">
        <v>57</v>
      </c>
      <c r="AD71" s="143" t="s">
        <v>57</v>
      </c>
      <c r="AE71" s="143" t="s">
        <v>57</v>
      </c>
      <c r="AF71" s="143" t="s">
        <v>57</v>
      </c>
      <c r="AG71" s="143" t="s">
        <v>57</v>
      </c>
      <c r="AH71" s="143" t="s">
        <v>57</v>
      </c>
      <c r="AI71" s="143" t="s">
        <v>57</v>
      </c>
      <c r="AJ71" s="143" t="s">
        <v>57</v>
      </c>
      <c r="AK71" s="143" t="s">
        <v>57</v>
      </c>
      <c r="AL71" s="143" t="s">
        <v>57</v>
      </c>
      <c r="AM71" s="143" t="s">
        <v>57</v>
      </c>
      <c r="AN71" s="143" t="s">
        <v>57</v>
      </c>
      <c r="AO71" s="143" t="s">
        <v>57</v>
      </c>
      <c r="AP71" s="143" t="s">
        <v>57</v>
      </c>
      <c r="AQ71" s="143" t="s">
        <v>57</v>
      </c>
      <c r="AR71" s="213"/>
      <c r="AS71" s="214"/>
      <c r="AT71" s="214"/>
      <c r="AU71" s="215" t="s">
        <v>7</v>
      </c>
      <c r="AV71" s="215"/>
      <c r="AW71" s="216"/>
      <c r="AX71" s="156" t="s">
        <v>73</v>
      </c>
      <c r="AY71" s="217" t="s">
        <v>73</v>
      </c>
      <c r="BA71" s="41"/>
      <c r="BB71" s="41"/>
    </row>
    <row r="72" spans="1:54" ht="18.75" x14ac:dyDescent="0.25">
      <c r="A72" s="34"/>
      <c r="B72" s="171"/>
      <c r="C72" s="123" t="s">
        <v>150</v>
      </c>
      <c r="D72" s="124">
        <v>0.2</v>
      </c>
      <c r="E72" s="124">
        <v>0</v>
      </c>
      <c r="F72" s="122">
        <v>0.74612000000000012</v>
      </c>
      <c r="G72" s="143" t="s">
        <v>57</v>
      </c>
      <c r="H72" s="143" t="s">
        <v>57</v>
      </c>
      <c r="I72" s="143" t="s">
        <v>57</v>
      </c>
      <c r="J72" s="143" t="s">
        <v>57</v>
      </c>
      <c r="K72" s="143" t="s">
        <v>57</v>
      </c>
      <c r="L72" s="143" t="s">
        <v>57</v>
      </c>
      <c r="M72" s="143" t="s">
        <v>57</v>
      </c>
      <c r="N72" s="143" t="s">
        <v>57</v>
      </c>
      <c r="O72" s="143" t="s">
        <v>57</v>
      </c>
      <c r="P72" s="143" t="s">
        <v>57</v>
      </c>
      <c r="Q72" s="143" t="s">
        <v>57</v>
      </c>
      <c r="R72" s="143">
        <v>0.73140000000000005</v>
      </c>
      <c r="S72" s="143" t="s">
        <v>57</v>
      </c>
      <c r="T72" s="143" t="s">
        <v>57</v>
      </c>
      <c r="U72" s="143" t="s">
        <v>57</v>
      </c>
      <c r="V72" s="143" t="s">
        <v>57</v>
      </c>
      <c r="W72" s="143" t="s">
        <v>57</v>
      </c>
      <c r="X72" s="143" t="s">
        <v>57</v>
      </c>
      <c r="Y72" s="143" t="s">
        <v>57</v>
      </c>
      <c r="Z72" s="143" t="s">
        <v>57</v>
      </c>
      <c r="AA72" s="143" t="s">
        <v>57</v>
      </c>
      <c r="AB72" s="143" t="s">
        <v>57</v>
      </c>
      <c r="AC72" s="143" t="s">
        <v>57</v>
      </c>
      <c r="AD72" s="143" t="s">
        <v>57</v>
      </c>
      <c r="AE72" s="143" t="s">
        <v>57</v>
      </c>
      <c r="AF72" s="143" t="s">
        <v>57</v>
      </c>
      <c r="AG72" s="143" t="s">
        <v>57</v>
      </c>
      <c r="AH72" s="143" t="s">
        <v>57</v>
      </c>
      <c r="AI72" s="143" t="s">
        <v>57</v>
      </c>
      <c r="AJ72" s="143" t="s">
        <v>57</v>
      </c>
      <c r="AK72" s="143" t="s">
        <v>57</v>
      </c>
      <c r="AL72" s="143" t="s">
        <v>57</v>
      </c>
      <c r="AM72" s="143" t="s">
        <v>57</v>
      </c>
      <c r="AN72" s="143" t="s">
        <v>57</v>
      </c>
      <c r="AO72" s="143" t="s">
        <v>57</v>
      </c>
      <c r="AP72" s="143" t="s">
        <v>57</v>
      </c>
      <c r="AQ72" s="143" t="s">
        <v>57</v>
      </c>
      <c r="AR72" s="213"/>
      <c r="AS72" s="214"/>
      <c r="AT72" s="214"/>
      <c r="AU72" s="215" t="s">
        <v>7</v>
      </c>
      <c r="AV72" s="215"/>
      <c r="AW72" s="216"/>
      <c r="AX72" s="156" t="s">
        <v>73</v>
      </c>
      <c r="AY72" s="217" t="s">
        <v>73</v>
      </c>
      <c r="BA72" s="41"/>
      <c r="BB72" s="41"/>
    </row>
    <row r="73" spans="1:54" ht="18.75" x14ac:dyDescent="0.25">
      <c r="A73" s="34"/>
      <c r="B73" s="171"/>
      <c r="C73" s="123" t="s">
        <v>83</v>
      </c>
      <c r="D73" s="124">
        <v>0.2</v>
      </c>
      <c r="E73" s="124">
        <v>0.47</v>
      </c>
      <c r="F73" s="125">
        <v>0.74612000000000001</v>
      </c>
      <c r="G73" s="218" t="s">
        <v>57</v>
      </c>
      <c r="H73" s="218" t="s">
        <v>57</v>
      </c>
      <c r="I73" s="218" t="s">
        <v>57</v>
      </c>
      <c r="J73" s="218" t="s">
        <v>57</v>
      </c>
      <c r="K73" s="218" t="s">
        <v>57</v>
      </c>
      <c r="L73" s="218" t="s">
        <v>57</v>
      </c>
      <c r="M73" s="218" t="s">
        <v>57</v>
      </c>
      <c r="N73" s="218" t="s">
        <v>57</v>
      </c>
      <c r="O73" s="218" t="s">
        <v>57</v>
      </c>
      <c r="P73" s="218" t="s">
        <v>57</v>
      </c>
      <c r="Q73" s="218" t="s">
        <v>57</v>
      </c>
      <c r="R73" s="218">
        <v>0.73140000000000005</v>
      </c>
      <c r="S73" s="218" t="s">
        <v>57</v>
      </c>
      <c r="T73" s="218" t="s">
        <v>57</v>
      </c>
      <c r="U73" s="218" t="s">
        <v>57</v>
      </c>
      <c r="V73" s="218" t="s">
        <v>57</v>
      </c>
      <c r="W73" s="218" t="s">
        <v>57</v>
      </c>
      <c r="X73" s="218" t="s">
        <v>57</v>
      </c>
      <c r="Y73" s="218" t="s">
        <v>57</v>
      </c>
      <c r="Z73" s="218" t="s">
        <v>57</v>
      </c>
      <c r="AA73" s="218" t="s">
        <v>57</v>
      </c>
      <c r="AB73" s="218" t="s">
        <v>57</v>
      </c>
      <c r="AC73" s="218" t="s">
        <v>57</v>
      </c>
      <c r="AD73" s="218" t="s">
        <v>57</v>
      </c>
      <c r="AE73" s="218" t="s">
        <v>57</v>
      </c>
      <c r="AF73" s="218" t="s">
        <v>57</v>
      </c>
      <c r="AG73" s="218" t="s">
        <v>57</v>
      </c>
      <c r="AH73" s="218" t="s">
        <v>57</v>
      </c>
      <c r="AI73" s="218" t="s">
        <v>57</v>
      </c>
      <c r="AJ73" s="218" t="s">
        <v>57</v>
      </c>
      <c r="AK73" s="218" t="s">
        <v>57</v>
      </c>
      <c r="AL73" s="218" t="s">
        <v>57</v>
      </c>
      <c r="AM73" s="218" t="s">
        <v>57</v>
      </c>
      <c r="AN73" s="218" t="s">
        <v>57</v>
      </c>
      <c r="AO73" s="218" t="s">
        <v>57</v>
      </c>
      <c r="AP73" s="218" t="s">
        <v>57</v>
      </c>
      <c r="AQ73" s="218" t="s">
        <v>57</v>
      </c>
      <c r="AR73" s="219"/>
      <c r="AS73" s="220"/>
      <c r="AT73" s="220"/>
      <c r="AU73" s="221" t="s">
        <v>7</v>
      </c>
      <c r="AV73" s="221"/>
      <c r="AW73" s="222"/>
      <c r="AX73" s="157" t="s">
        <v>73</v>
      </c>
      <c r="AY73" s="223" t="s">
        <v>73</v>
      </c>
      <c r="BA73" s="41"/>
      <c r="BB73" s="41"/>
    </row>
    <row r="74" spans="1:54" ht="18.75" x14ac:dyDescent="0.25">
      <c r="A74" s="34"/>
      <c r="B74" s="171"/>
      <c r="C74" s="120" t="s">
        <v>84</v>
      </c>
      <c r="D74" s="121">
        <v>0.2</v>
      </c>
      <c r="E74" s="121">
        <v>0.47</v>
      </c>
      <c r="F74" s="122">
        <v>0.74612000000000001</v>
      </c>
      <c r="G74" s="143" t="s">
        <v>57</v>
      </c>
      <c r="H74" s="143" t="s">
        <v>57</v>
      </c>
      <c r="I74" s="143" t="s">
        <v>57</v>
      </c>
      <c r="J74" s="143" t="s">
        <v>57</v>
      </c>
      <c r="K74" s="143" t="s">
        <v>57</v>
      </c>
      <c r="L74" s="143" t="s">
        <v>57</v>
      </c>
      <c r="M74" s="143" t="s">
        <v>57</v>
      </c>
      <c r="N74" s="143" t="s">
        <v>57</v>
      </c>
      <c r="O74" s="143" t="s">
        <v>57</v>
      </c>
      <c r="P74" s="143" t="s">
        <v>57</v>
      </c>
      <c r="Q74" s="143" t="s">
        <v>57</v>
      </c>
      <c r="R74" s="143">
        <v>0.73140000000000005</v>
      </c>
      <c r="S74" s="143" t="s">
        <v>57</v>
      </c>
      <c r="T74" s="143" t="s">
        <v>57</v>
      </c>
      <c r="U74" s="143" t="s">
        <v>57</v>
      </c>
      <c r="V74" s="143" t="s">
        <v>57</v>
      </c>
      <c r="W74" s="143" t="s">
        <v>57</v>
      </c>
      <c r="X74" s="143" t="s">
        <v>57</v>
      </c>
      <c r="Y74" s="143" t="s">
        <v>57</v>
      </c>
      <c r="Z74" s="143" t="s">
        <v>57</v>
      </c>
      <c r="AA74" s="143" t="s">
        <v>57</v>
      </c>
      <c r="AB74" s="143" t="s">
        <v>57</v>
      </c>
      <c r="AC74" s="143" t="s">
        <v>57</v>
      </c>
      <c r="AD74" s="143" t="s">
        <v>57</v>
      </c>
      <c r="AE74" s="143" t="s">
        <v>57</v>
      </c>
      <c r="AF74" s="143" t="s">
        <v>57</v>
      </c>
      <c r="AG74" s="143" t="s">
        <v>57</v>
      </c>
      <c r="AH74" s="143" t="s">
        <v>57</v>
      </c>
      <c r="AI74" s="143" t="s">
        <v>57</v>
      </c>
      <c r="AJ74" s="143" t="s">
        <v>57</v>
      </c>
      <c r="AK74" s="143" t="s">
        <v>57</v>
      </c>
      <c r="AL74" s="143" t="s">
        <v>57</v>
      </c>
      <c r="AM74" s="143" t="s">
        <v>57</v>
      </c>
      <c r="AN74" s="143" t="s">
        <v>57</v>
      </c>
      <c r="AO74" s="143" t="s">
        <v>57</v>
      </c>
      <c r="AP74" s="143" t="s">
        <v>57</v>
      </c>
      <c r="AQ74" s="143" t="s">
        <v>57</v>
      </c>
      <c r="AR74" s="213"/>
      <c r="AS74" s="214"/>
      <c r="AT74" s="214"/>
      <c r="AU74" s="215" t="s">
        <v>7</v>
      </c>
      <c r="AV74" s="215"/>
      <c r="AW74" s="216"/>
      <c r="AX74" s="156" t="s">
        <v>73</v>
      </c>
      <c r="AY74" s="217" t="s">
        <v>73</v>
      </c>
      <c r="BA74" s="41"/>
      <c r="BB74" s="41"/>
    </row>
    <row r="75" spans="1:54" ht="18.75" x14ac:dyDescent="0.25">
      <c r="A75" s="34"/>
      <c r="B75" s="171"/>
      <c r="C75" s="120" t="s">
        <v>85</v>
      </c>
      <c r="D75" s="121">
        <v>0.2</v>
      </c>
      <c r="E75" s="121">
        <v>0.47</v>
      </c>
      <c r="F75" s="122">
        <v>0.74612000000000001</v>
      </c>
      <c r="G75" s="143" t="s">
        <v>57</v>
      </c>
      <c r="H75" s="143" t="s">
        <v>57</v>
      </c>
      <c r="I75" s="143" t="s">
        <v>57</v>
      </c>
      <c r="J75" s="143" t="s">
        <v>57</v>
      </c>
      <c r="K75" s="143" t="s">
        <v>57</v>
      </c>
      <c r="L75" s="143" t="s">
        <v>57</v>
      </c>
      <c r="M75" s="143" t="s">
        <v>57</v>
      </c>
      <c r="N75" s="143" t="s">
        <v>57</v>
      </c>
      <c r="O75" s="143" t="s">
        <v>57</v>
      </c>
      <c r="P75" s="143" t="s">
        <v>57</v>
      </c>
      <c r="Q75" s="143" t="s">
        <v>57</v>
      </c>
      <c r="R75" s="143">
        <v>0.73140000000000005</v>
      </c>
      <c r="S75" s="143" t="s">
        <v>57</v>
      </c>
      <c r="T75" s="143" t="s">
        <v>57</v>
      </c>
      <c r="U75" s="143" t="s">
        <v>57</v>
      </c>
      <c r="V75" s="143" t="s">
        <v>57</v>
      </c>
      <c r="W75" s="143" t="s">
        <v>57</v>
      </c>
      <c r="X75" s="143" t="s">
        <v>57</v>
      </c>
      <c r="Y75" s="143" t="s">
        <v>57</v>
      </c>
      <c r="Z75" s="143" t="s">
        <v>57</v>
      </c>
      <c r="AA75" s="143" t="s">
        <v>57</v>
      </c>
      <c r="AB75" s="143" t="s">
        <v>57</v>
      </c>
      <c r="AC75" s="143" t="s">
        <v>57</v>
      </c>
      <c r="AD75" s="143" t="s">
        <v>57</v>
      </c>
      <c r="AE75" s="143" t="s">
        <v>57</v>
      </c>
      <c r="AF75" s="143" t="s">
        <v>57</v>
      </c>
      <c r="AG75" s="143" t="s">
        <v>57</v>
      </c>
      <c r="AH75" s="143" t="s">
        <v>57</v>
      </c>
      <c r="AI75" s="143" t="s">
        <v>57</v>
      </c>
      <c r="AJ75" s="143" t="s">
        <v>57</v>
      </c>
      <c r="AK75" s="143" t="s">
        <v>57</v>
      </c>
      <c r="AL75" s="143" t="s">
        <v>57</v>
      </c>
      <c r="AM75" s="143" t="s">
        <v>57</v>
      </c>
      <c r="AN75" s="143" t="s">
        <v>57</v>
      </c>
      <c r="AO75" s="143" t="s">
        <v>57</v>
      </c>
      <c r="AP75" s="143" t="s">
        <v>57</v>
      </c>
      <c r="AQ75" s="143" t="s">
        <v>57</v>
      </c>
      <c r="AR75" s="213"/>
      <c r="AS75" s="214"/>
      <c r="AT75" s="214"/>
      <c r="AU75" s="215" t="s">
        <v>7</v>
      </c>
      <c r="AV75" s="215"/>
      <c r="AW75" s="216"/>
      <c r="AX75" s="156" t="s">
        <v>73</v>
      </c>
      <c r="AY75" s="217" t="s">
        <v>73</v>
      </c>
      <c r="BA75" s="41"/>
      <c r="BB75" s="41"/>
    </row>
    <row r="76" spans="1:54" ht="90" x14ac:dyDescent="0.25">
      <c r="A76" s="34"/>
      <c r="B76" s="171"/>
      <c r="C76" s="120" t="s">
        <v>61</v>
      </c>
      <c r="D76" s="121">
        <v>0.2</v>
      </c>
      <c r="E76" s="121">
        <v>0</v>
      </c>
      <c r="F76" s="122" t="s">
        <v>252</v>
      </c>
      <c r="G76" s="143" t="s">
        <v>253</v>
      </c>
      <c r="H76" s="143" t="s">
        <v>57</v>
      </c>
      <c r="I76" s="143" t="s">
        <v>254</v>
      </c>
      <c r="J76" s="143" t="s">
        <v>255</v>
      </c>
      <c r="K76" s="143" t="s">
        <v>256</v>
      </c>
      <c r="L76" s="143" t="s">
        <v>57</v>
      </c>
      <c r="M76" s="143" t="s">
        <v>57</v>
      </c>
      <c r="N76" s="143" t="s">
        <v>57</v>
      </c>
      <c r="O76" s="143" t="s">
        <v>257</v>
      </c>
      <c r="P76" s="143" t="s">
        <v>258</v>
      </c>
      <c r="Q76" s="143" t="s">
        <v>57</v>
      </c>
      <c r="R76" s="143" t="s">
        <v>57</v>
      </c>
      <c r="S76" s="143" t="s">
        <v>57</v>
      </c>
      <c r="T76" s="143" t="s">
        <v>57</v>
      </c>
      <c r="U76" s="143" t="s">
        <v>57</v>
      </c>
      <c r="V76" s="143" t="s">
        <v>259</v>
      </c>
      <c r="W76" s="143" t="s">
        <v>57</v>
      </c>
      <c r="X76" s="143" t="s">
        <v>57</v>
      </c>
      <c r="Y76" s="143" t="s">
        <v>260</v>
      </c>
      <c r="Z76" s="143" t="s">
        <v>261</v>
      </c>
      <c r="AA76" s="143" t="s">
        <v>57</v>
      </c>
      <c r="AB76" s="143" t="s">
        <v>57</v>
      </c>
      <c r="AC76" s="143" t="s">
        <v>57</v>
      </c>
      <c r="AD76" s="143" t="s">
        <v>57</v>
      </c>
      <c r="AE76" s="143" t="s">
        <v>57</v>
      </c>
      <c r="AF76" s="143" t="s">
        <v>262</v>
      </c>
      <c r="AG76" s="143" t="s">
        <v>57</v>
      </c>
      <c r="AH76" s="143" t="s">
        <v>57</v>
      </c>
      <c r="AI76" s="143" t="s">
        <v>57</v>
      </c>
      <c r="AJ76" s="143" t="s">
        <v>263</v>
      </c>
      <c r="AK76" s="143" t="s">
        <v>57</v>
      </c>
      <c r="AL76" s="143" t="s">
        <v>57</v>
      </c>
      <c r="AM76" s="143" t="s">
        <v>57</v>
      </c>
      <c r="AN76" s="143" t="s">
        <v>57</v>
      </c>
      <c r="AO76" s="143" t="s">
        <v>57</v>
      </c>
      <c r="AP76" s="143" t="s">
        <v>57</v>
      </c>
      <c r="AQ76" s="143" t="s">
        <v>57</v>
      </c>
      <c r="AR76" s="213"/>
      <c r="AS76" s="214"/>
      <c r="AT76" s="224" t="s">
        <v>238</v>
      </c>
      <c r="AU76" s="215"/>
      <c r="AV76" s="215"/>
      <c r="AW76" s="178" t="s">
        <v>237</v>
      </c>
      <c r="AX76" s="156" t="s">
        <v>72</v>
      </c>
      <c r="AY76" s="225" t="s">
        <v>72</v>
      </c>
      <c r="BA76" s="41"/>
      <c r="BB76" s="41"/>
    </row>
    <row r="77" spans="1:54" ht="19.5" thickBot="1" x14ac:dyDescent="0.3">
      <c r="A77" s="31"/>
      <c r="B77" s="166"/>
      <c r="C77" s="107" t="s">
        <v>88</v>
      </c>
      <c r="D77" s="43">
        <v>0.5</v>
      </c>
      <c r="E77" s="43">
        <v>0.25</v>
      </c>
      <c r="F77" s="108">
        <v>0</v>
      </c>
      <c r="G77" s="188">
        <v>0</v>
      </c>
      <c r="H77" s="188">
        <v>0</v>
      </c>
      <c r="I77" s="188">
        <v>0</v>
      </c>
      <c r="J77" s="188">
        <v>0</v>
      </c>
      <c r="K77" s="188">
        <v>0</v>
      </c>
      <c r="L77" s="188">
        <v>0</v>
      </c>
      <c r="M77" s="188">
        <v>0</v>
      </c>
      <c r="N77" s="188">
        <v>0</v>
      </c>
      <c r="O77" s="188">
        <v>0</v>
      </c>
      <c r="P77" s="188">
        <v>0</v>
      </c>
      <c r="Q77" s="188">
        <v>0</v>
      </c>
      <c r="R77" s="188">
        <v>0</v>
      </c>
      <c r="S77" s="188">
        <v>0</v>
      </c>
      <c r="T77" s="188">
        <v>0</v>
      </c>
      <c r="U77" s="188">
        <v>0</v>
      </c>
      <c r="V77" s="188">
        <v>0</v>
      </c>
      <c r="W77" s="188">
        <v>0</v>
      </c>
      <c r="X77" s="188">
        <v>0</v>
      </c>
      <c r="Y77" s="188">
        <v>0</v>
      </c>
      <c r="Z77" s="188">
        <v>0</v>
      </c>
      <c r="AA77" s="188">
        <v>0</v>
      </c>
      <c r="AB77" s="188">
        <v>0</v>
      </c>
      <c r="AC77" s="188">
        <v>0</v>
      </c>
      <c r="AD77" s="188">
        <v>0</v>
      </c>
      <c r="AE77" s="188">
        <v>0</v>
      </c>
      <c r="AF77" s="188">
        <v>0</v>
      </c>
      <c r="AG77" s="188">
        <v>0</v>
      </c>
      <c r="AH77" s="188">
        <v>0</v>
      </c>
      <c r="AI77" s="188">
        <v>0</v>
      </c>
      <c r="AJ77" s="188">
        <v>0</v>
      </c>
      <c r="AK77" s="188">
        <v>0</v>
      </c>
      <c r="AL77" s="188">
        <v>0</v>
      </c>
      <c r="AM77" s="188">
        <v>0</v>
      </c>
      <c r="AN77" s="188">
        <v>0</v>
      </c>
      <c r="AO77" s="188">
        <v>0</v>
      </c>
      <c r="AP77" s="188">
        <v>0</v>
      </c>
      <c r="AQ77" s="188">
        <v>0</v>
      </c>
      <c r="AR77" s="226"/>
      <c r="AS77" s="227"/>
      <c r="AT77" s="227"/>
      <c r="AU77" s="228"/>
      <c r="AV77" s="228"/>
      <c r="AW77" s="229"/>
      <c r="AX77" s="229" t="s">
        <v>94</v>
      </c>
      <c r="AY77" s="230" t="s">
        <v>246</v>
      </c>
      <c r="BA77" s="41"/>
      <c r="BB77" s="41"/>
    </row>
    <row r="78" spans="1:54" ht="18.75" x14ac:dyDescent="0.25">
      <c r="A78" s="66" t="s">
        <v>59</v>
      </c>
      <c r="B78" s="167" t="s">
        <v>65</v>
      </c>
      <c r="C78" s="109" t="s">
        <v>147</v>
      </c>
      <c r="D78" s="44">
        <v>0.5</v>
      </c>
      <c r="E78" s="44">
        <v>0</v>
      </c>
      <c r="F78" s="182">
        <v>0</v>
      </c>
      <c r="G78" s="231" t="s">
        <v>57</v>
      </c>
      <c r="H78" s="231" t="s">
        <v>57</v>
      </c>
      <c r="I78" s="231" t="s">
        <v>57</v>
      </c>
      <c r="J78" s="231" t="s">
        <v>57</v>
      </c>
      <c r="K78" s="231" t="s">
        <v>57</v>
      </c>
      <c r="L78" s="231" t="s">
        <v>57</v>
      </c>
      <c r="M78" s="231" t="s">
        <v>57</v>
      </c>
      <c r="N78" s="231" t="s">
        <v>57</v>
      </c>
      <c r="O78" s="231" t="s">
        <v>57</v>
      </c>
      <c r="P78" s="231" t="s">
        <v>57</v>
      </c>
      <c r="Q78" s="231" t="s">
        <v>57</v>
      </c>
      <c r="R78" s="231" t="s">
        <v>57</v>
      </c>
      <c r="S78" s="231" t="s">
        <v>57</v>
      </c>
      <c r="T78" s="231" t="s">
        <v>57</v>
      </c>
      <c r="U78" s="231" t="s">
        <v>57</v>
      </c>
      <c r="V78" s="231" t="s">
        <v>57</v>
      </c>
      <c r="W78" s="231" t="s">
        <v>57</v>
      </c>
      <c r="X78" s="231" t="s">
        <v>57</v>
      </c>
      <c r="Y78" s="231" t="s">
        <v>57</v>
      </c>
      <c r="Z78" s="231" t="s">
        <v>57</v>
      </c>
      <c r="AA78" s="231" t="s">
        <v>57</v>
      </c>
      <c r="AB78" s="231" t="s">
        <v>57</v>
      </c>
      <c r="AC78" s="231" t="s">
        <v>57</v>
      </c>
      <c r="AD78" s="231" t="s">
        <v>57</v>
      </c>
      <c r="AE78" s="231" t="s">
        <v>57</v>
      </c>
      <c r="AF78" s="231" t="s">
        <v>57</v>
      </c>
      <c r="AG78" s="231" t="s">
        <v>57</v>
      </c>
      <c r="AH78" s="231" t="s">
        <v>57</v>
      </c>
      <c r="AI78" s="231" t="s">
        <v>57</v>
      </c>
      <c r="AJ78" s="231" t="s">
        <v>57</v>
      </c>
      <c r="AK78" s="231" t="s">
        <v>57</v>
      </c>
      <c r="AL78" s="231" t="s">
        <v>57</v>
      </c>
      <c r="AM78" s="231" t="s">
        <v>57</v>
      </c>
      <c r="AN78" s="231" t="s">
        <v>57</v>
      </c>
      <c r="AO78" s="231" t="s">
        <v>57</v>
      </c>
      <c r="AP78" s="231" t="s">
        <v>57</v>
      </c>
      <c r="AQ78" s="231" t="s">
        <v>57</v>
      </c>
      <c r="AR78" s="232"/>
      <c r="AS78" s="233"/>
      <c r="AT78" s="233"/>
      <c r="AU78" s="234"/>
      <c r="AV78" s="234"/>
      <c r="AW78" s="235"/>
      <c r="AX78" s="235"/>
      <c r="AY78" s="236"/>
      <c r="BA78" s="41"/>
      <c r="BB78" s="41"/>
    </row>
    <row r="79" spans="1:54" ht="18.75" x14ac:dyDescent="0.25">
      <c r="A79" s="32"/>
      <c r="B79" s="85"/>
      <c r="C79" s="42" t="s">
        <v>66</v>
      </c>
      <c r="D79" s="58">
        <v>0.5</v>
      </c>
      <c r="E79" s="58">
        <v>0</v>
      </c>
      <c r="F79" s="126">
        <v>0.41755999999999993</v>
      </c>
      <c r="G79" s="237">
        <v>0.57012999999999991</v>
      </c>
      <c r="H79" s="237">
        <v>9.1249999999999998E-2</v>
      </c>
      <c r="I79" s="237">
        <v>0.51246000000000003</v>
      </c>
      <c r="J79" s="237">
        <v>0.51611000000000007</v>
      </c>
      <c r="K79" s="237">
        <v>0.68181999999999998</v>
      </c>
      <c r="L79" s="237">
        <v>0.62342000000000009</v>
      </c>
      <c r="M79" s="237">
        <v>0.49275000000000002</v>
      </c>
      <c r="N79" s="237">
        <v>0.15110999999999999</v>
      </c>
      <c r="O79" s="237">
        <v>0.43945999999999996</v>
      </c>
      <c r="P79" s="237">
        <v>0.39273999999999992</v>
      </c>
      <c r="Q79" s="237">
        <v>0.37157000000000001</v>
      </c>
      <c r="R79" s="237">
        <v>0.31171000000000004</v>
      </c>
      <c r="S79" s="237" t="s">
        <v>57</v>
      </c>
      <c r="T79" s="237">
        <v>0.1825</v>
      </c>
      <c r="U79" s="237">
        <v>0.23578999999999997</v>
      </c>
      <c r="V79" s="237">
        <v>0.438</v>
      </c>
      <c r="W79" s="237">
        <v>0.29711000000000004</v>
      </c>
      <c r="X79" s="237" t="s">
        <v>57</v>
      </c>
      <c r="Y79" s="237">
        <v>0.50807999999999998</v>
      </c>
      <c r="Z79" s="237">
        <v>0.51246000000000003</v>
      </c>
      <c r="AA79" s="237">
        <v>0.23505999999999999</v>
      </c>
      <c r="AB79" s="237">
        <v>0.34601999999999999</v>
      </c>
      <c r="AC79" s="237">
        <v>0.29199999999999998</v>
      </c>
      <c r="AD79" s="237">
        <v>0.21461999999999998</v>
      </c>
      <c r="AE79" s="237">
        <v>0.35404999999999998</v>
      </c>
      <c r="AF79" s="237">
        <v>0.33215</v>
      </c>
      <c r="AG79" s="237">
        <v>0.60297999999999996</v>
      </c>
      <c r="AH79" s="237">
        <v>0.38544</v>
      </c>
      <c r="AI79" s="237" t="s">
        <v>57</v>
      </c>
      <c r="AJ79" s="237">
        <v>0.6643</v>
      </c>
      <c r="AK79" s="237">
        <v>0.64093999999999995</v>
      </c>
      <c r="AL79" s="195" t="s">
        <v>57</v>
      </c>
      <c r="AM79" s="195" t="s">
        <v>57</v>
      </c>
      <c r="AN79" s="195" t="s">
        <v>57</v>
      </c>
      <c r="AO79" s="195" t="s">
        <v>57</v>
      </c>
      <c r="AP79" s="195" t="s">
        <v>57</v>
      </c>
      <c r="AQ79" s="195" t="s">
        <v>57</v>
      </c>
      <c r="AR79" s="196"/>
      <c r="AS79" s="197"/>
      <c r="AT79" s="197"/>
      <c r="AU79" s="198" t="s">
        <v>7</v>
      </c>
      <c r="AV79" s="198"/>
      <c r="AW79" s="191"/>
      <c r="AX79" s="191" t="s">
        <v>93</v>
      </c>
      <c r="AY79" s="199" t="s">
        <v>74</v>
      </c>
      <c r="BA79" s="41"/>
      <c r="BB79" s="41"/>
    </row>
    <row r="80" spans="1:54" ht="18.75" x14ac:dyDescent="0.25">
      <c r="A80" s="32"/>
      <c r="B80" s="169" t="s">
        <v>319</v>
      </c>
      <c r="C80" s="59" t="s">
        <v>147</v>
      </c>
      <c r="D80" s="81">
        <v>0.5</v>
      </c>
      <c r="E80" s="81">
        <v>0</v>
      </c>
      <c r="F80" s="94">
        <v>0</v>
      </c>
      <c r="G80" s="86" t="s">
        <v>57</v>
      </c>
      <c r="H80" s="86" t="s">
        <v>57</v>
      </c>
      <c r="I80" s="86" t="s">
        <v>57</v>
      </c>
      <c r="J80" s="86" t="s">
        <v>57</v>
      </c>
      <c r="K80" s="86" t="s">
        <v>57</v>
      </c>
      <c r="L80" s="86" t="s">
        <v>57</v>
      </c>
      <c r="M80" s="86" t="s">
        <v>57</v>
      </c>
      <c r="N80" s="86" t="s">
        <v>57</v>
      </c>
      <c r="O80" s="86" t="s">
        <v>57</v>
      </c>
      <c r="P80" s="86" t="s">
        <v>57</v>
      </c>
      <c r="Q80" s="86" t="s">
        <v>57</v>
      </c>
      <c r="R80" s="86" t="s">
        <v>57</v>
      </c>
      <c r="S80" s="86" t="s">
        <v>57</v>
      </c>
      <c r="T80" s="86" t="s">
        <v>57</v>
      </c>
      <c r="U80" s="86" t="s">
        <v>57</v>
      </c>
      <c r="V80" s="86" t="s">
        <v>57</v>
      </c>
      <c r="W80" s="86" t="s">
        <v>57</v>
      </c>
      <c r="X80" s="86" t="s">
        <v>57</v>
      </c>
      <c r="Y80" s="86" t="s">
        <v>57</v>
      </c>
      <c r="Z80" s="86" t="s">
        <v>57</v>
      </c>
      <c r="AA80" s="86" t="s">
        <v>57</v>
      </c>
      <c r="AB80" s="86" t="s">
        <v>57</v>
      </c>
      <c r="AC80" s="86" t="s">
        <v>57</v>
      </c>
      <c r="AD80" s="86" t="s">
        <v>57</v>
      </c>
      <c r="AE80" s="86" t="s">
        <v>57</v>
      </c>
      <c r="AF80" s="86" t="s">
        <v>57</v>
      </c>
      <c r="AG80" s="86" t="s">
        <v>57</v>
      </c>
      <c r="AH80" s="86" t="s">
        <v>57</v>
      </c>
      <c r="AI80" s="86" t="s">
        <v>57</v>
      </c>
      <c r="AJ80" s="86" t="s">
        <v>57</v>
      </c>
      <c r="AK80" s="86" t="s">
        <v>57</v>
      </c>
      <c r="AL80" s="86" t="s">
        <v>57</v>
      </c>
      <c r="AM80" s="86" t="s">
        <v>57</v>
      </c>
      <c r="AN80" s="86" t="s">
        <v>57</v>
      </c>
      <c r="AO80" s="86" t="s">
        <v>57</v>
      </c>
      <c r="AP80" s="86" t="s">
        <v>57</v>
      </c>
      <c r="AQ80" s="86" t="s">
        <v>57</v>
      </c>
      <c r="AR80" s="87"/>
      <c r="AS80" s="88"/>
      <c r="AT80" s="88"/>
      <c r="AU80" s="89"/>
      <c r="AV80" s="89"/>
      <c r="AW80" s="90"/>
      <c r="AX80" s="90"/>
      <c r="AY80" s="181"/>
      <c r="BA80" s="41"/>
      <c r="BB80" s="41"/>
    </row>
    <row r="81" spans="1:54" ht="18.75" x14ac:dyDescent="0.25">
      <c r="A81" s="32"/>
      <c r="B81" s="85"/>
      <c r="C81" s="59" t="s">
        <v>318</v>
      </c>
      <c r="D81" s="81">
        <v>0.5</v>
      </c>
      <c r="E81" s="81">
        <v>0</v>
      </c>
      <c r="F81" s="324">
        <v>0.7</v>
      </c>
      <c r="G81" s="86" t="s">
        <v>57</v>
      </c>
      <c r="H81" s="86" t="s">
        <v>57</v>
      </c>
      <c r="I81" s="86" t="s">
        <v>57</v>
      </c>
      <c r="J81" s="86" t="s">
        <v>57</v>
      </c>
      <c r="K81" s="86" t="s">
        <v>57</v>
      </c>
      <c r="L81" s="86" t="s">
        <v>57</v>
      </c>
      <c r="M81" s="86" t="s">
        <v>57</v>
      </c>
      <c r="N81" s="86" t="s">
        <v>57</v>
      </c>
      <c r="O81" s="86" t="s">
        <v>57</v>
      </c>
      <c r="P81" s="86" t="s">
        <v>57</v>
      </c>
      <c r="Q81" s="86" t="s">
        <v>57</v>
      </c>
      <c r="R81" s="86" t="s">
        <v>57</v>
      </c>
      <c r="S81" s="86" t="s">
        <v>57</v>
      </c>
      <c r="T81" s="86" t="s">
        <v>57</v>
      </c>
      <c r="U81" s="86" t="s">
        <v>57</v>
      </c>
      <c r="V81" s="86" t="s">
        <v>57</v>
      </c>
      <c r="W81" s="86" t="s">
        <v>57</v>
      </c>
      <c r="X81" s="86" t="s">
        <v>57</v>
      </c>
      <c r="Y81" s="86" t="s">
        <v>57</v>
      </c>
      <c r="Z81" s="86" t="s">
        <v>57</v>
      </c>
      <c r="AA81" s="86" t="s">
        <v>57</v>
      </c>
      <c r="AB81" s="86" t="s">
        <v>57</v>
      </c>
      <c r="AC81" s="86" t="s">
        <v>57</v>
      </c>
      <c r="AD81" s="86" t="s">
        <v>57</v>
      </c>
      <c r="AE81" s="86" t="s">
        <v>57</v>
      </c>
      <c r="AF81" s="86" t="s">
        <v>57</v>
      </c>
      <c r="AG81" s="86" t="s">
        <v>57</v>
      </c>
      <c r="AH81" s="86" t="s">
        <v>57</v>
      </c>
      <c r="AI81" s="86" t="s">
        <v>57</v>
      </c>
      <c r="AJ81" s="86" t="s">
        <v>57</v>
      </c>
      <c r="AK81" s="86" t="s">
        <v>57</v>
      </c>
      <c r="AL81" s="86" t="s">
        <v>57</v>
      </c>
      <c r="AM81" s="86" t="s">
        <v>57</v>
      </c>
      <c r="AN81" s="86" t="s">
        <v>57</v>
      </c>
      <c r="AO81" s="86" t="s">
        <v>57</v>
      </c>
      <c r="AP81" s="86" t="s">
        <v>57</v>
      </c>
      <c r="AQ81" s="86" t="s">
        <v>57</v>
      </c>
      <c r="AR81" s="196"/>
      <c r="AS81" s="197"/>
      <c r="AT81" s="197"/>
      <c r="AU81" s="198" t="s">
        <v>7</v>
      </c>
      <c r="AV81" s="198"/>
      <c r="AW81" s="191"/>
      <c r="AX81" s="191"/>
      <c r="AY81" s="181" t="s">
        <v>316</v>
      </c>
      <c r="BA81" s="41"/>
      <c r="BB81" s="41"/>
    </row>
    <row r="82" spans="1:54" ht="18.75" x14ac:dyDescent="0.25">
      <c r="A82" s="32"/>
      <c r="B82" s="85"/>
      <c r="C82" s="64"/>
      <c r="D82" s="65"/>
      <c r="E82" s="65"/>
      <c r="F82" s="127"/>
      <c r="G82" s="238"/>
      <c r="H82" s="238"/>
      <c r="I82" s="238"/>
      <c r="J82" s="238"/>
      <c r="K82" s="238"/>
      <c r="L82" s="238"/>
      <c r="M82" s="238"/>
      <c r="N82" s="238"/>
      <c r="O82" s="238"/>
      <c r="P82" s="238"/>
      <c r="Q82" s="238"/>
      <c r="R82" s="238"/>
      <c r="S82" s="238"/>
      <c r="T82" s="238"/>
      <c r="U82" s="238"/>
      <c r="V82" s="238"/>
      <c r="W82" s="238"/>
      <c r="X82" s="238"/>
      <c r="Y82" s="238"/>
      <c r="Z82" s="238"/>
      <c r="AA82" s="238"/>
      <c r="AB82" s="238"/>
      <c r="AC82" s="238"/>
      <c r="AD82" s="238"/>
      <c r="AE82" s="238"/>
      <c r="AF82" s="238"/>
      <c r="AG82" s="238"/>
      <c r="AH82" s="238"/>
      <c r="AI82" s="238"/>
      <c r="AJ82" s="238"/>
      <c r="AK82" s="238"/>
      <c r="AL82" s="239"/>
      <c r="AM82" s="239"/>
      <c r="AN82" s="239"/>
      <c r="AO82" s="239"/>
      <c r="AP82" s="239"/>
      <c r="AQ82" s="239"/>
      <c r="AR82" s="240"/>
      <c r="AS82" s="241"/>
      <c r="AT82" s="241"/>
      <c r="AU82" s="242"/>
      <c r="AV82" s="242"/>
      <c r="AW82" s="243"/>
      <c r="AX82" s="243"/>
      <c r="AY82" s="244"/>
      <c r="BA82" s="41"/>
      <c r="BB82" s="41"/>
    </row>
    <row r="83" spans="1:54" ht="18.75" x14ac:dyDescent="0.25">
      <c r="A83" s="32"/>
      <c r="B83" s="169" t="s">
        <v>89</v>
      </c>
      <c r="C83" s="128" t="s">
        <v>147</v>
      </c>
      <c r="D83" s="40">
        <v>0.5</v>
      </c>
      <c r="E83" s="40">
        <v>0</v>
      </c>
      <c r="F83" s="129">
        <v>0</v>
      </c>
      <c r="G83" s="86" t="s">
        <v>57</v>
      </c>
      <c r="H83" s="86" t="s">
        <v>57</v>
      </c>
      <c r="I83" s="86" t="s">
        <v>57</v>
      </c>
      <c r="J83" s="86" t="s">
        <v>57</v>
      </c>
      <c r="K83" s="86" t="s">
        <v>57</v>
      </c>
      <c r="L83" s="86" t="s">
        <v>57</v>
      </c>
      <c r="M83" s="86" t="s">
        <v>57</v>
      </c>
      <c r="N83" s="86" t="s">
        <v>57</v>
      </c>
      <c r="O83" s="86" t="s">
        <v>57</v>
      </c>
      <c r="P83" s="86" t="s">
        <v>57</v>
      </c>
      <c r="Q83" s="86" t="s">
        <v>57</v>
      </c>
      <c r="R83" s="86" t="s">
        <v>57</v>
      </c>
      <c r="S83" s="86" t="s">
        <v>57</v>
      </c>
      <c r="T83" s="86" t="s">
        <v>57</v>
      </c>
      <c r="U83" s="86" t="s">
        <v>57</v>
      </c>
      <c r="V83" s="86" t="s">
        <v>57</v>
      </c>
      <c r="W83" s="86" t="s">
        <v>57</v>
      </c>
      <c r="X83" s="86" t="s">
        <v>57</v>
      </c>
      <c r="Y83" s="86" t="s">
        <v>57</v>
      </c>
      <c r="Z83" s="86" t="s">
        <v>57</v>
      </c>
      <c r="AA83" s="86" t="s">
        <v>57</v>
      </c>
      <c r="AB83" s="86" t="s">
        <v>57</v>
      </c>
      <c r="AC83" s="86" t="s">
        <v>57</v>
      </c>
      <c r="AD83" s="86" t="s">
        <v>57</v>
      </c>
      <c r="AE83" s="86" t="s">
        <v>57</v>
      </c>
      <c r="AF83" s="86" t="s">
        <v>57</v>
      </c>
      <c r="AG83" s="86" t="s">
        <v>57</v>
      </c>
      <c r="AH83" s="86" t="s">
        <v>57</v>
      </c>
      <c r="AI83" s="86" t="s">
        <v>57</v>
      </c>
      <c r="AJ83" s="86" t="s">
        <v>57</v>
      </c>
      <c r="AK83" s="86" t="s">
        <v>57</v>
      </c>
      <c r="AL83" s="86" t="s">
        <v>57</v>
      </c>
      <c r="AM83" s="86" t="s">
        <v>57</v>
      </c>
      <c r="AN83" s="86" t="s">
        <v>57</v>
      </c>
      <c r="AO83" s="86" t="s">
        <v>57</v>
      </c>
      <c r="AP83" s="86" t="s">
        <v>57</v>
      </c>
      <c r="AQ83" s="86" t="s">
        <v>57</v>
      </c>
      <c r="AR83" s="245"/>
      <c r="AS83" s="246"/>
      <c r="AT83" s="246"/>
      <c r="AU83" s="247"/>
      <c r="AV83" s="247"/>
      <c r="AW83" s="189"/>
      <c r="AX83" s="189"/>
      <c r="AY83" s="248"/>
      <c r="BA83" s="41"/>
      <c r="BB83" s="41"/>
    </row>
    <row r="84" spans="1:54" s="92" customFormat="1" ht="18.75" x14ac:dyDescent="0.25">
      <c r="A84" s="84"/>
      <c r="B84" s="85"/>
      <c r="C84" s="59" t="s">
        <v>206</v>
      </c>
      <c r="D84" s="81">
        <v>0.5</v>
      </c>
      <c r="E84" s="81">
        <v>0</v>
      </c>
      <c r="F84" s="94">
        <v>0</v>
      </c>
      <c r="G84" s="86" t="s">
        <v>57</v>
      </c>
      <c r="H84" s="86" t="s">
        <v>57</v>
      </c>
      <c r="I84" s="86" t="s">
        <v>57</v>
      </c>
      <c r="J84" s="86" t="s">
        <v>57</v>
      </c>
      <c r="K84" s="86" t="s">
        <v>57</v>
      </c>
      <c r="L84" s="86" t="s">
        <v>57</v>
      </c>
      <c r="M84" s="86" t="s">
        <v>57</v>
      </c>
      <c r="N84" s="86" t="s">
        <v>57</v>
      </c>
      <c r="O84" s="86" t="s">
        <v>57</v>
      </c>
      <c r="P84" s="86" t="s">
        <v>57</v>
      </c>
      <c r="Q84" s="86" t="s">
        <v>57</v>
      </c>
      <c r="R84" s="86" t="s">
        <v>57</v>
      </c>
      <c r="S84" s="86" t="s">
        <v>57</v>
      </c>
      <c r="T84" s="86" t="s">
        <v>57</v>
      </c>
      <c r="U84" s="86" t="s">
        <v>57</v>
      </c>
      <c r="V84" s="86" t="s">
        <v>57</v>
      </c>
      <c r="W84" s="86" t="s">
        <v>57</v>
      </c>
      <c r="X84" s="86" t="s">
        <v>57</v>
      </c>
      <c r="Y84" s="86" t="s">
        <v>57</v>
      </c>
      <c r="Z84" s="86" t="s">
        <v>57</v>
      </c>
      <c r="AA84" s="86" t="s">
        <v>57</v>
      </c>
      <c r="AB84" s="86" t="s">
        <v>57</v>
      </c>
      <c r="AC84" s="86" t="s">
        <v>57</v>
      </c>
      <c r="AD84" s="86" t="s">
        <v>57</v>
      </c>
      <c r="AE84" s="86" t="s">
        <v>57</v>
      </c>
      <c r="AF84" s="86" t="s">
        <v>57</v>
      </c>
      <c r="AG84" s="86" t="s">
        <v>57</v>
      </c>
      <c r="AH84" s="86" t="s">
        <v>57</v>
      </c>
      <c r="AI84" s="86" t="s">
        <v>57</v>
      </c>
      <c r="AJ84" s="86" t="s">
        <v>57</v>
      </c>
      <c r="AK84" s="86" t="s">
        <v>57</v>
      </c>
      <c r="AL84" s="86" t="s">
        <v>57</v>
      </c>
      <c r="AM84" s="86" t="s">
        <v>57</v>
      </c>
      <c r="AN84" s="86" t="s">
        <v>57</v>
      </c>
      <c r="AO84" s="86" t="s">
        <v>57</v>
      </c>
      <c r="AP84" s="86" t="s">
        <v>57</v>
      </c>
      <c r="AQ84" s="86" t="s">
        <v>57</v>
      </c>
      <c r="AR84" s="87"/>
      <c r="AS84" s="88"/>
      <c r="AT84" s="88"/>
      <c r="AU84" s="89"/>
      <c r="AV84" s="89" t="s">
        <v>7</v>
      </c>
      <c r="AW84" s="90"/>
      <c r="AX84" s="90" t="s">
        <v>202</v>
      </c>
      <c r="AY84" s="91" t="s">
        <v>202</v>
      </c>
      <c r="BA84" s="93"/>
      <c r="BB84" s="93"/>
    </row>
    <row r="85" spans="1:54" s="92" customFormat="1" ht="18.75" x14ac:dyDescent="0.25">
      <c r="A85" s="84"/>
      <c r="B85" s="85"/>
      <c r="C85" s="59" t="s">
        <v>270</v>
      </c>
      <c r="D85" s="81">
        <v>0.5</v>
      </c>
      <c r="E85" s="81">
        <v>0</v>
      </c>
      <c r="F85" s="183">
        <v>0.27500000000000002</v>
      </c>
      <c r="G85" s="86" t="s">
        <v>57</v>
      </c>
      <c r="H85" s="86" t="s">
        <v>57</v>
      </c>
      <c r="I85" s="86" t="s">
        <v>57</v>
      </c>
      <c r="J85" s="86" t="s">
        <v>57</v>
      </c>
      <c r="K85" s="86" t="s">
        <v>57</v>
      </c>
      <c r="L85" s="86" t="s">
        <v>57</v>
      </c>
      <c r="M85" s="86" t="s">
        <v>57</v>
      </c>
      <c r="N85" s="86" t="s">
        <v>57</v>
      </c>
      <c r="O85" s="86" t="s">
        <v>57</v>
      </c>
      <c r="P85" s="86" t="s">
        <v>57</v>
      </c>
      <c r="Q85" s="86" t="s">
        <v>57</v>
      </c>
      <c r="R85" s="86" t="s">
        <v>57</v>
      </c>
      <c r="S85" s="86" t="s">
        <v>57</v>
      </c>
      <c r="T85" s="86" t="s">
        <v>57</v>
      </c>
      <c r="U85" s="86" t="s">
        <v>57</v>
      </c>
      <c r="V85" s="86" t="s">
        <v>57</v>
      </c>
      <c r="W85" s="86" t="s">
        <v>57</v>
      </c>
      <c r="X85" s="86" t="s">
        <v>57</v>
      </c>
      <c r="Y85" s="86" t="s">
        <v>57</v>
      </c>
      <c r="Z85" s="86" t="s">
        <v>57</v>
      </c>
      <c r="AA85" s="86" t="s">
        <v>57</v>
      </c>
      <c r="AB85" s="86" t="s">
        <v>57</v>
      </c>
      <c r="AC85" s="86" t="s">
        <v>57</v>
      </c>
      <c r="AD85" s="86" t="s">
        <v>57</v>
      </c>
      <c r="AE85" s="86" t="s">
        <v>57</v>
      </c>
      <c r="AF85" s="86" t="s">
        <v>57</v>
      </c>
      <c r="AG85" s="86" t="s">
        <v>57</v>
      </c>
      <c r="AH85" s="86" t="s">
        <v>57</v>
      </c>
      <c r="AI85" s="86" t="s">
        <v>57</v>
      </c>
      <c r="AJ85" s="86" t="s">
        <v>57</v>
      </c>
      <c r="AK85" s="86" t="s">
        <v>57</v>
      </c>
      <c r="AL85" s="86" t="s">
        <v>57</v>
      </c>
      <c r="AM85" s="86" t="s">
        <v>57</v>
      </c>
      <c r="AN85" s="86" t="s">
        <v>57</v>
      </c>
      <c r="AO85" s="86" t="s">
        <v>57</v>
      </c>
      <c r="AP85" s="86" t="s">
        <v>57</v>
      </c>
      <c r="AQ85" s="86" t="s">
        <v>57</v>
      </c>
      <c r="AR85" s="87"/>
      <c r="AS85" s="88"/>
      <c r="AT85" s="88"/>
      <c r="AU85" s="89"/>
      <c r="AV85" s="89"/>
      <c r="AW85" s="90"/>
      <c r="AX85" s="90"/>
      <c r="AY85" s="181" t="s">
        <v>271</v>
      </c>
      <c r="BA85" s="93"/>
      <c r="BB85" s="93"/>
    </row>
    <row r="86" spans="1:54" s="92" customFormat="1" ht="18.75" x14ac:dyDescent="0.25">
      <c r="A86" s="84"/>
      <c r="B86" s="85"/>
      <c r="C86" s="59" t="s">
        <v>273</v>
      </c>
      <c r="D86" s="81">
        <v>0.5</v>
      </c>
      <c r="E86" s="81">
        <v>0</v>
      </c>
      <c r="F86" s="183">
        <v>0.22500000000000001</v>
      </c>
      <c r="G86" s="86" t="s">
        <v>57</v>
      </c>
      <c r="H86" s="86" t="s">
        <v>57</v>
      </c>
      <c r="I86" s="86" t="s">
        <v>57</v>
      </c>
      <c r="J86" s="86" t="s">
        <v>57</v>
      </c>
      <c r="K86" s="86" t="s">
        <v>57</v>
      </c>
      <c r="L86" s="86" t="s">
        <v>57</v>
      </c>
      <c r="M86" s="86" t="s">
        <v>57</v>
      </c>
      <c r="N86" s="86" t="s">
        <v>57</v>
      </c>
      <c r="O86" s="86" t="s">
        <v>57</v>
      </c>
      <c r="P86" s="86" t="s">
        <v>57</v>
      </c>
      <c r="Q86" s="86" t="s">
        <v>57</v>
      </c>
      <c r="R86" s="86" t="s">
        <v>57</v>
      </c>
      <c r="S86" s="86" t="s">
        <v>57</v>
      </c>
      <c r="T86" s="86" t="s">
        <v>57</v>
      </c>
      <c r="U86" s="86" t="s">
        <v>57</v>
      </c>
      <c r="V86" s="86" t="s">
        <v>57</v>
      </c>
      <c r="W86" s="86" t="s">
        <v>57</v>
      </c>
      <c r="X86" s="86" t="s">
        <v>57</v>
      </c>
      <c r="Y86" s="86" t="s">
        <v>57</v>
      </c>
      <c r="Z86" s="86" t="s">
        <v>57</v>
      </c>
      <c r="AA86" s="86" t="s">
        <v>57</v>
      </c>
      <c r="AB86" s="86" t="s">
        <v>57</v>
      </c>
      <c r="AC86" s="86" t="s">
        <v>57</v>
      </c>
      <c r="AD86" s="86" t="s">
        <v>57</v>
      </c>
      <c r="AE86" s="86" t="s">
        <v>57</v>
      </c>
      <c r="AF86" s="86" t="s">
        <v>57</v>
      </c>
      <c r="AG86" s="86" t="s">
        <v>57</v>
      </c>
      <c r="AH86" s="86" t="s">
        <v>57</v>
      </c>
      <c r="AI86" s="86" t="s">
        <v>57</v>
      </c>
      <c r="AJ86" s="86" t="s">
        <v>57</v>
      </c>
      <c r="AK86" s="86" t="s">
        <v>57</v>
      </c>
      <c r="AL86" s="86" t="s">
        <v>57</v>
      </c>
      <c r="AM86" s="86" t="s">
        <v>57</v>
      </c>
      <c r="AN86" s="86" t="s">
        <v>57</v>
      </c>
      <c r="AO86" s="86" t="s">
        <v>57</v>
      </c>
      <c r="AP86" s="86" t="s">
        <v>57</v>
      </c>
      <c r="AQ86" s="86" t="s">
        <v>57</v>
      </c>
      <c r="AR86" s="87"/>
      <c r="AS86" s="88"/>
      <c r="AT86" s="88"/>
      <c r="AU86" s="89"/>
      <c r="AV86" s="89"/>
      <c r="AW86" s="90"/>
      <c r="AX86" s="90"/>
      <c r="AY86" s="181" t="s">
        <v>271</v>
      </c>
      <c r="BA86" s="93"/>
      <c r="BB86" s="93"/>
    </row>
    <row r="87" spans="1:54" s="92" customFormat="1" ht="18.75" x14ac:dyDescent="0.25">
      <c r="A87" s="84"/>
      <c r="B87" s="85"/>
      <c r="C87" s="59" t="s">
        <v>315</v>
      </c>
      <c r="D87" s="81">
        <v>0.5</v>
      </c>
      <c r="E87" s="81">
        <v>0</v>
      </c>
      <c r="F87" s="82">
        <v>0.7</v>
      </c>
      <c r="G87" s="86" t="s">
        <v>57</v>
      </c>
      <c r="H87" s="86" t="s">
        <v>57</v>
      </c>
      <c r="I87" s="86" t="s">
        <v>57</v>
      </c>
      <c r="J87" s="86" t="s">
        <v>57</v>
      </c>
      <c r="K87" s="86" t="s">
        <v>57</v>
      </c>
      <c r="L87" s="86" t="s">
        <v>57</v>
      </c>
      <c r="M87" s="86" t="s">
        <v>57</v>
      </c>
      <c r="N87" s="86" t="s">
        <v>57</v>
      </c>
      <c r="O87" s="86" t="s">
        <v>57</v>
      </c>
      <c r="P87" s="86" t="s">
        <v>57</v>
      </c>
      <c r="Q87" s="86" t="s">
        <v>57</v>
      </c>
      <c r="R87" s="86" t="s">
        <v>57</v>
      </c>
      <c r="S87" s="86" t="s">
        <v>57</v>
      </c>
      <c r="T87" s="86" t="s">
        <v>57</v>
      </c>
      <c r="U87" s="86" t="s">
        <v>57</v>
      </c>
      <c r="V87" s="86" t="s">
        <v>57</v>
      </c>
      <c r="W87" s="86" t="s">
        <v>57</v>
      </c>
      <c r="X87" s="86" t="s">
        <v>57</v>
      </c>
      <c r="Y87" s="86" t="s">
        <v>57</v>
      </c>
      <c r="Z87" s="86" t="s">
        <v>57</v>
      </c>
      <c r="AA87" s="86" t="s">
        <v>57</v>
      </c>
      <c r="AB87" s="86" t="s">
        <v>57</v>
      </c>
      <c r="AC87" s="86" t="s">
        <v>57</v>
      </c>
      <c r="AD87" s="86" t="s">
        <v>57</v>
      </c>
      <c r="AE87" s="86" t="s">
        <v>57</v>
      </c>
      <c r="AF87" s="86" t="s">
        <v>57</v>
      </c>
      <c r="AG87" s="86" t="s">
        <v>57</v>
      </c>
      <c r="AH87" s="86" t="s">
        <v>57</v>
      </c>
      <c r="AI87" s="86" t="s">
        <v>57</v>
      </c>
      <c r="AJ87" s="86" t="s">
        <v>57</v>
      </c>
      <c r="AK87" s="86" t="s">
        <v>57</v>
      </c>
      <c r="AL87" s="86" t="s">
        <v>57</v>
      </c>
      <c r="AM87" s="86" t="s">
        <v>57</v>
      </c>
      <c r="AN87" s="86" t="s">
        <v>57</v>
      </c>
      <c r="AO87" s="86" t="s">
        <v>57</v>
      </c>
      <c r="AP87" s="86" t="s">
        <v>57</v>
      </c>
      <c r="AQ87" s="86" t="s">
        <v>57</v>
      </c>
      <c r="AR87" s="87"/>
      <c r="AS87" s="88"/>
      <c r="AT87" s="88"/>
      <c r="AU87" s="89" t="s">
        <v>7</v>
      </c>
      <c r="AV87" s="89"/>
      <c r="AW87" s="90"/>
      <c r="AX87" s="90"/>
      <c r="AY87" s="181" t="s">
        <v>316</v>
      </c>
      <c r="BA87" s="93"/>
      <c r="BB87" s="93"/>
    </row>
    <row r="88" spans="1:54" s="92" customFormat="1" ht="18.75" x14ac:dyDescent="0.25">
      <c r="A88" s="84"/>
      <c r="B88" s="85"/>
      <c r="C88" s="59" t="s">
        <v>317</v>
      </c>
      <c r="D88" s="81">
        <v>0.5</v>
      </c>
      <c r="E88" s="81">
        <v>0</v>
      </c>
      <c r="F88" s="82">
        <v>0.7</v>
      </c>
      <c r="G88" s="86" t="s">
        <v>57</v>
      </c>
      <c r="H88" s="86" t="s">
        <v>57</v>
      </c>
      <c r="I88" s="86" t="s">
        <v>57</v>
      </c>
      <c r="J88" s="86" t="s">
        <v>57</v>
      </c>
      <c r="K88" s="86" t="s">
        <v>57</v>
      </c>
      <c r="L88" s="86" t="s">
        <v>57</v>
      </c>
      <c r="M88" s="86" t="s">
        <v>57</v>
      </c>
      <c r="N88" s="86" t="s">
        <v>57</v>
      </c>
      <c r="O88" s="86" t="s">
        <v>57</v>
      </c>
      <c r="P88" s="86" t="s">
        <v>57</v>
      </c>
      <c r="Q88" s="86" t="s">
        <v>57</v>
      </c>
      <c r="R88" s="86" t="s">
        <v>57</v>
      </c>
      <c r="S88" s="86" t="s">
        <v>57</v>
      </c>
      <c r="T88" s="86" t="s">
        <v>57</v>
      </c>
      <c r="U88" s="86" t="s">
        <v>57</v>
      </c>
      <c r="V88" s="86" t="s">
        <v>57</v>
      </c>
      <c r="W88" s="86" t="s">
        <v>57</v>
      </c>
      <c r="X88" s="86" t="s">
        <v>57</v>
      </c>
      <c r="Y88" s="86" t="s">
        <v>57</v>
      </c>
      <c r="Z88" s="86" t="s">
        <v>57</v>
      </c>
      <c r="AA88" s="86" t="s">
        <v>57</v>
      </c>
      <c r="AB88" s="86" t="s">
        <v>57</v>
      </c>
      <c r="AC88" s="86" t="s">
        <v>57</v>
      </c>
      <c r="AD88" s="86" t="s">
        <v>57</v>
      </c>
      <c r="AE88" s="86" t="s">
        <v>57</v>
      </c>
      <c r="AF88" s="86" t="s">
        <v>57</v>
      </c>
      <c r="AG88" s="86" t="s">
        <v>57</v>
      </c>
      <c r="AH88" s="86" t="s">
        <v>57</v>
      </c>
      <c r="AI88" s="86" t="s">
        <v>57</v>
      </c>
      <c r="AJ88" s="86" t="s">
        <v>57</v>
      </c>
      <c r="AK88" s="86" t="s">
        <v>57</v>
      </c>
      <c r="AL88" s="86" t="s">
        <v>57</v>
      </c>
      <c r="AM88" s="86" t="s">
        <v>57</v>
      </c>
      <c r="AN88" s="86" t="s">
        <v>57</v>
      </c>
      <c r="AO88" s="86" t="s">
        <v>57</v>
      </c>
      <c r="AP88" s="86" t="s">
        <v>57</v>
      </c>
      <c r="AQ88" s="86" t="s">
        <v>57</v>
      </c>
      <c r="AR88" s="87"/>
      <c r="AS88" s="88"/>
      <c r="AT88" s="88"/>
      <c r="AU88" s="89" t="s">
        <v>7</v>
      </c>
      <c r="AV88" s="89"/>
      <c r="AW88" s="90"/>
      <c r="AX88" s="90"/>
      <c r="AY88" s="181" t="s">
        <v>316</v>
      </c>
      <c r="BA88" s="93"/>
      <c r="BB88" s="93"/>
    </row>
    <row r="89" spans="1:54" s="92" customFormat="1" ht="18.75" x14ac:dyDescent="0.25">
      <c r="A89" s="84"/>
      <c r="B89" s="85"/>
      <c r="C89" s="59"/>
      <c r="D89" s="81"/>
      <c r="E89" s="81"/>
      <c r="F89" s="183"/>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7"/>
      <c r="AS89" s="88"/>
      <c r="AT89" s="88"/>
      <c r="AU89" s="89"/>
      <c r="AV89" s="89"/>
      <c r="AW89" s="90"/>
      <c r="AX89" s="90"/>
      <c r="AY89" s="181"/>
      <c r="BA89" s="93"/>
      <c r="BB89" s="93"/>
    </row>
    <row r="90" spans="1:54" s="92" customFormat="1" ht="18.75" x14ac:dyDescent="0.25">
      <c r="A90" s="84"/>
      <c r="B90" s="169" t="s">
        <v>320</v>
      </c>
      <c r="C90" s="59" t="s">
        <v>147</v>
      </c>
      <c r="D90" s="81">
        <v>0.5</v>
      </c>
      <c r="E90" s="81">
        <v>0</v>
      </c>
      <c r="F90" s="94">
        <v>0</v>
      </c>
      <c r="G90" s="86" t="s">
        <v>57</v>
      </c>
      <c r="H90" s="86" t="s">
        <v>57</v>
      </c>
      <c r="I90" s="86" t="s">
        <v>57</v>
      </c>
      <c r="J90" s="86" t="s">
        <v>57</v>
      </c>
      <c r="K90" s="86" t="s">
        <v>57</v>
      </c>
      <c r="L90" s="86" t="s">
        <v>57</v>
      </c>
      <c r="M90" s="86" t="s">
        <v>57</v>
      </c>
      <c r="N90" s="86" t="s">
        <v>57</v>
      </c>
      <c r="O90" s="86" t="s">
        <v>57</v>
      </c>
      <c r="P90" s="86" t="s">
        <v>57</v>
      </c>
      <c r="Q90" s="86" t="s">
        <v>57</v>
      </c>
      <c r="R90" s="86" t="s">
        <v>57</v>
      </c>
      <c r="S90" s="86" t="s">
        <v>57</v>
      </c>
      <c r="T90" s="86" t="s">
        <v>57</v>
      </c>
      <c r="U90" s="86" t="s">
        <v>57</v>
      </c>
      <c r="V90" s="86" t="s">
        <v>57</v>
      </c>
      <c r="W90" s="86" t="s">
        <v>57</v>
      </c>
      <c r="X90" s="86" t="s">
        <v>57</v>
      </c>
      <c r="Y90" s="86" t="s">
        <v>57</v>
      </c>
      <c r="Z90" s="86" t="s">
        <v>57</v>
      </c>
      <c r="AA90" s="86" t="s">
        <v>57</v>
      </c>
      <c r="AB90" s="86" t="s">
        <v>57</v>
      </c>
      <c r="AC90" s="86" t="s">
        <v>57</v>
      </c>
      <c r="AD90" s="86" t="s">
        <v>57</v>
      </c>
      <c r="AE90" s="86" t="s">
        <v>57</v>
      </c>
      <c r="AF90" s="86" t="s">
        <v>57</v>
      </c>
      <c r="AG90" s="86" t="s">
        <v>57</v>
      </c>
      <c r="AH90" s="86" t="s">
        <v>57</v>
      </c>
      <c r="AI90" s="86" t="s">
        <v>57</v>
      </c>
      <c r="AJ90" s="86" t="s">
        <v>57</v>
      </c>
      <c r="AK90" s="86" t="s">
        <v>57</v>
      </c>
      <c r="AL90" s="86" t="s">
        <v>57</v>
      </c>
      <c r="AM90" s="86" t="s">
        <v>57</v>
      </c>
      <c r="AN90" s="86" t="s">
        <v>57</v>
      </c>
      <c r="AO90" s="86" t="s">
        <v>57</v>
      </c>
      <c r="AP90" s="86" t="s">
        <v>57</v>
      </c>
      <c r="AQ90" s="86" t="s">
        <v>57</v>
      </c>
      <c r="AR90" s="87"/>
      <c r="AS90" s="88"/>
      <c r="AT90" s="88"/>
      <c r="AU90" s="89"/>
      <c r="AV90" s="89"/>
      <c r="AW90" s="90"/>
      <c r="AX90" s="90"/>
      <c r="AY90" s="181"/>
      <c r="BA90" s="93"/>
      <c r="BB90" s="93"/>
    </row>
    <row r="91" spans="1:54" ht="18.75" x14ac:dyDescent="0.25">
      <c r="A91" s="32"/>
      <c r="B91" s="85"/>
      <c r="C91" s="59" t="s">
        <v>318</v>
      </c>
      <c r="D91" s="81">
        <v>0.5</v>
      </c>
      <c r="E91" s="81">
        <v>0</v>
      </c>
      <c r="F91" s="324">
        <v>0.7</v>
      </c>
      <c r="G91" s="86" t="s">
        <v>57</v>
      </c>
      <c r="H91" s="86" t="s">
        <v>57</v>
      </c>
      <c r="I91" s="86" t="s">
        <v>57</v>
      </c>
      <c r="J91" s="86" t="s">
        <v>57</v>
      </c>
      <c r="K91" s="86" t="s">
        <v>57</v>
      </c>
      <c r="L91" s="86" t="s">
        <v>57</v>
      </c>
      <c r="M91" s="86" t="s">
        <v>57</v>
      </c>
      <c r="N91" s="86" t="s">
        <v>57</v>
      </c>
      <c r="O91" s="86" t="s">
        <v>57</v>
      </c>
      <c r="P91" s="86" t="s">
        <v>57</v>
      </c>
      <c r="Q91" s="86" t="s">
        <v>57</v>
      </c>
      <c r="R91" s="86" t="s">
        <v>57</v>
      </c>
      <c r="S91" s="86" t="s">
        <v>57</v>
      </c>
      <c r="T91" s="86" t="s">
        <v>57</v>
      </c>
      <c r="U91" s="86" t="s">
        <v>57</v>
      </c>
      <c r="V91" s="86" t="s">
        <v>57</v>
      </c>
      <c r="W91" s="86" t="s">
        <v>57</v>
      </c>
      <c r="X91" s="86" t="s">
        <v>57</v>
      </c>
      <c r="Y91" s="86" t="s">
        <v>57</v>
      </c>
      <c r="Z91" s="86" t="s">
        <v>57</v>
      </c>
      <c r="AA91" s="86" t="s">
        <v>57</v>
      </c>
      <c r="AB91" s="86" t="s">
        <v>57</v>
      </c>
      <c r="AC91" s="86" t="s">
        <v>57</v>
      </c>
      <c r="AD91" s="86" t="s">
        <v>57</v>
      </c>
      <c r="AE91" s="86" t="s">
        <v>57</v>
      </c>
      <c r="AF91" s="86" t="s">
        <v>57</v>
      </c>
      <c r="AG91" s="86" t="s">
        <v>57</v>
      </c>
      <c r="AH91" s="86" t="s">
        <v>57</v>
      </c>
      <c r="AI91" s="86" t="s">
        <v>57</v>
      </c>
      <c r="AJ91" s="86" t="s">
        <v>57</v>
      </c>
      <c r="AK91" s="86" t="s">
        <v>57</v>
      </c>
      <c r="AL91" s="86" t="s">
        <v>57</v>
      </c>
      <c r="AM91" s="86" t="s">
        <v>57</v>
      </c>
      <c r="AN91" s="86" t="s">
        <v>57</v>
      </c>
      <c r="AO91" s="86" t="s">
        <v>57</v>
      </c>
      <c r="AP91" s="86" t="s">
        <v>57</v>
      </c>
      <c r="AQ91" s="86" t="s">
        <v>57</v>
      </c>
      <c r="AR91" s="196"/>
      <c r="AS91" s="197"/>
      <c r="AT91" s="197"/>
      <c r="AU91" s="198" t="s">
        <v>7</v>
      </c>
      <c r="AV91" s="198"/>
      <c r="AW91" s="191"/>
      <c r="AX91" s="191"/>
      <c r="AY91" s="181" t="s">
        <v>316</v>
      </c>
      <c r="BA91" s="41"/>
      <c r="BB91" s="41"/>
    </row>
    <row r="92" spans="1:54" s="92" customFormat="1" ht="18.75" x14ac:dyDescent="0.25">
      <c r="A92" s="84"/>
      <c r="B92" s="85"/>
      <c r="C92" s="128"/>
      <c r="D92" s="40"/>
      <c r="E92" s="40"/>
      <c r="F92" s="184"/>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7"/>
      <c r="AS92" s="88"/>
      <c r="AT92" s="88"/>
      <c r="AU92" s="89"/>
      <c r="AV92" s="89"/>
      <c r="AW92" s="90"/>
      <c r="AX92" s="90"/>
      <c r="AY92" s="181"/>
      <c r="BA92" s="93"/>
      <c r="BB92" s="93"/>
    </row>
    <row r="93" spans="1:54" s="92" customFormat="1" ht="18.75" x14ac:dyDescent="0.25">
      <c r="A93" s="84"/>
      <c r="B93" s="169" t="s">
        <v>272</v>
      </c>
      <c r="C93" s="128" t="s">
        <v>147</v>
      </c>
      <c r="D93" s="40">
        <v>0.5</v>
      </c>
      <c r="E93" s="40">
        <v>0</v>
      </c>
      <c r="F93" s="129">
        <v>0</v>
      </c>
      <c r="G93" s="86" t="s">
        <v>57</v>
      </c>
      <c r="H93" s="86" t="s">
        <v>57</v>
      </c>
      <c r="I93" s="86" t="s">
        <v>57</v>
      </c>
      <c r="J93" s="86" t="s">
        <v>57</v>
      </c>
      <c r="K93" s="86" t="s">
        <v>57</v>
      </c>
      <c r="L93" s="86" t="s">
        <v>57</v>
      </c>
      <c r="M93" s="86" t="s">
        <v>57</v>
      </c>
      <c r="N93" s="86" t="s">
        <v>57</v>
      </c>
      <c r="O93" s="86" t="s">
        <v>57</v>
      </c>
      <c r="P93" s="86" t="s">
        <v>57</v>
      </c>
      <c r="Q93" s="86" t="s">
        <v>57</v>
      </c>
      <c r="R93" s="86" t="s">
        <v>57</v>
      </c>
      <c r="S93" s="86" t="s">
        <v>57</v>
      </c>
      <c r="T93" s="86" t="s">
        <v>57</v>
      </c>
      <c r="U93" s="86" t="s">
        <v>57</v>
      </c>
      <c r="V93" s="86" t="s">
        <v>57</v>
      </c>
      <c r="W93" s="86" t="s">
        <v>57</v>
      </c>
      <c r="X93" s="86" t="s">
        <v>57</v>
      </c>
      <c r="Y93" s="86" t="s">
        <v>57</v>
      </c>
      <c r="Z93" s="86" t="s">
        <v>57</v>
      </c>
      <c r="AA93" s="86" t="s">
        <v>57</v>
      </c>
      <c r="AB93" s="86" t="s">
        <v>57</v>
      </c>
      <c r="AC93" s="86" t="s">
        <v>57</v>
      </c>
      <c r="AD93" s="86" t="s">
        <v>57</v>
      </c>
      <c r="AE93" s="86" t="s">
        <v>57</v>
      </c>
      <c r="AF93" s="86" t="s">
        <v>57</v>
      </c>
      <c r="AG93" s="86" t="s">
        <v>57</v>
      </c>
      <c r="AH93" s="86" t="s">
        <v>57</v>
      </c>
      <c r="AI93" s="86" t="s">
        <v>57</v>
      </c>
      <c r="AJ93" s="86" t="s">
        <v>57</v>
      </c>
      <c r="AK93" s="86" t="s">
        <v>57</v>
      </c>
      <c r="AL93" s="86" t="s">
        <v>57</v>
      </c>
      <c r="AM93" s="86" t="s">
        <v>57</v>
      </c>
      <c r="AN93" s="86" t="s">
        <v>57</v>
      </c>
      <c r="AO93" s="86" t="s">
        <v>57</v>
      </c>
      <c r="AP93" s="86" t="s">
        <v>57</v>
      </c>
      <c r="AQ93" s="86" t="s">
        <v>57</v>
      </c>
      <c r="AR93" s="87"/>
      <c r="AS93" s="88"/>
      <c r="AT93" s="88"/>
      <c r="AU93" s="89"/>
      <c r="AV93" s="89"/>
      <c r="AW93" s="90"/>
      <c r="AX93" s="90"/>
      <c r="AY93" s="181"/>
      <c r="BA93" s="93"/>
      <c r="BB93" s="93"/>
    </row>
    <row r="94" spans="1:54" s="92" customFormat="1" ht="18.75" x14ac:dyDescent="0.25">
      <c r="A94" s="84"/>
      <c r="B94" s="85"/>
      <c r="C94" s="59" t="s">
        <v>269</v>
      </c>
      <c r="D94" s="40">
        <v>0.5</v>
      </c>
      <c r="E94" s="40">
        <v>0</v>
      </c>
      <c r="F94" s="184">
        <v>0.183</v>
      </c>
      <c r="G94" s="86" t="s">
        <v>57</v>
      </c>
      <c r="H94" s="86" t="s">
        <v>57</v>
      </c>
      <c r="I94" s="86" t="s">
        <v>57</v>
      </c>
      <c r="J94" s="86" t="s">
        <v>57</v>
      </c>
      <c r="K94" s="86" t="s">
        <v>57</v>
      </c>
      <c r="L94" s="86" t="s">
        <v>57</v>
      </c>
      <c r="M94" s="86" t="s">
        <v>57</v>
      </c>
      <c r="N94" s="86" t="s">
        <v>57</v>
      </c>
      <c r="O94" s="86" t="s">
        <v>57</v>
      </c>
      <c r="P94" s="86" t="s">
        <v>57</v>
      </c>
      <c r="Q94" s="86" t="s">
        <v>57</v>
      </c>
      <c r="R94" s="86" t="s">
        <v>57</v>
      </c>
      <c r="S94" s="86" t="s">
        <v>57</v>
      </c>
      <c r="T94" s="86" t="s">
        <v>57</v>
      </c>
      <c r="U94" s="86" t="s">
        <v>57</v>
      </c>
      <c r="V94" s="86" t="s">
        <v>57</v>
      </c>
      <c r="W94" s="86" t="s">
        <v>57</v>
      </c>
      <c r="X94" s="86" t="s">
        <v>57</v>
      </c>
      <c r="Y94" s="86" t="s">
        <v>57</v>
      </c>
      <c r="Z94" s="86" t="s">
        <v>57</v>
      </c>
      <c r="AA94" s="86" t="s">
        <v>57</v>
      </c>
      <c r="AB94" s="86" t="s">
        <v>57</v>
      </c>
      <c r="AC94" s="86" t="s">
        <v>57</v>
      </c>
      <c r="AD94" s="86" t="s">
        <v>57</v>
      </c>
      <c r="AE94" s="86" t="s">
        <v>57</v>
      </c>
      <c r="AF94" s="86" t="s">
        <v>57</v>
      </c>
      <c r="AG94" s="86" t="s">
        <v>57</v>
      </c>
      <c r="AH94" s="86" t="s">
        <v>57</v>
      </c>
      <c r="AI94" s="86" t="s">
        <v>57</v>
      </c>
      <c r="AJ94" s="86" t="s">
        <v>57</v>
      </c>
      <c r="AK94" s="86" t="s">
        <v>57</v>
      </c>
      <c r="AL94" s="86" t="s">
        <v>57</v>
      </c>
      <c r="AM94" s="86" t="s">
        <v>57</v>
      </c>
      <c r="AN94" s="86" t="s">
        <v>57</v>
      </c>
      <c r="AO94" s="86" t="s">
        <v>57</v>
      </c>
      <c r="AP94" s="86" t="s">
        <v>57</v>
      </c>
      <c r="AQ94" s="86" t="s">
        <v>57</v>
      </c>
      <c r="AR94" s="87"/>
      <c r="AS94" s="88"/>
      <c r="AT94" s="88"/>
      <c r="AU94" s="89"/>
      <c r="AV94" s="89"/>
      <c r="AW94" s="90"/>
      <c r="AX94" s="90"/>
      <c r="AY94" s="181" t="s">
        <v>271</v>
      </c>
      <c r="BA94" s="93"/>
      <c r="BB94" s="93"/>
    </row>
    <row r="95" spans="1:54" s="92" customFormat="1" ht="18.75" x14ac:dyDescent="0.25">
      <c r="A95" s="84"/>
      <c r="B95" s="85"/>
      <c r="C95" s="59" t="s">
        <v>335</v>
      </c>
      <c r="D95" s="40">
        <v>0.2</v>
      </c>
      <c r="E95" s="40">
        <v>0</v>
      </c>
      <c r="F95" s="184">
        <v>0</v>
      </c>
      <c r="G95" s="86" t="s">
        <v>57</v>
      </c>
      <c r="H95" s="86" t="s">
        <v>57</v>
      </c>
      <c r="I95" s="86" t="s">
        <v>57</v>
      </c>
      <c r="J95" s="86" t="s">
        <v>57</v>
      </c>
      <c r="K95" s="86" t="s">
        <v>57</v>
      </c>
      <c r="L95" s="86" t="s">
        <v>57</v>
      </c>
      <c r="M95" s="86" t="s">
        <v>57</v>
      </c>
      <c r="N95" s="86" t="s">
        <v>57</v>
      </c>
      <c r="O95" s="86" t="s">
        <v>57</v>
      </c>
      <c r="P95" s="86" t="s">
        <v>57</v>
      </c>
      <c r="Q95" s="86" t="s">
        <v>57</v>
      </c>
      <c r="R95" s="86" t="s">
        <v>57</v>
      </c>
      <c r="S95" s="86" t="s">
        <v>57</v>
      </c>
      <c r="T95" s="86" t="s">
        <v>57</v>
      </c>
      <c r="U95" s="86" t="s">
        <v>57</v>
      </c>
      <c r="V95" s="86" t="s">
        <v>57</v>
      </c>
      <c r="W95" s="86" t="s">
        <v>57</v>
      </c>
      <c r="X95" s="86" t="s">
        <v>57</v>
      </c>
      <c r="Y95" s="86" t="s">
        <v>57</v>
      </c>
      <c r="Z95" s="86" t="s">
        <v>57</v>
      </c>
      <c r="AA95" s="86" t="s">
        <v>57</v>
      </c>
      <c r="AB95" s="86" t="s">
        <v>57</v>
      </c>
      <c r="AC95" s="86" t="s">
        <v>57</v>
      </c>
      <c r="AD95" s="86" t="s">
        <v>57</v>
      </c>
      <c r="AE95" s="86" t="s">
        <v>57</v>
      </c>
      <c r="AF95" s="86" t="s">
        <v>57</v>
      </c>
      <c r="AG95" s="86" t="s">
        <v>57</v>
      </c>
      <c r="AH95" s="86" t="s">
        <v>57</v>
      </c>
      <c r="AI95" s="86" t="s">
        <v>57</v>
      </c>
      <c r="AJ95" s="86" t="s">
        <v>57</v>
      </c>
      <c r="AK95" s="86" t="s">
        <v>57</v>
      </c>
      <c r="AL95" s="86" t="s">
        <v>57</v>
      </c>
      <c r="AM95" s="86" t="s">
        <v>57</v>
      </c>
      <c r="AN95" s="86" t="s">
        <v>57</v>
      </c>
      <c r="AO95" s="86" t="s">
        <v>57</v>
      </c>
      <c r="AP95" s="86" t="s">
        <v>57</v>
      </c>
      <c r="AQ95" s="86" t="s">
        <v>57</v>
      </c>
      <c r="AR95" s="87"/>
      <c r="AS95" s="88"/>
      <c r="AT95" s="88"/>
      <c r="AU95" s="89"/>
      <c r="AV95" s="89"/>
      <c r="AW95" s="90"/>
      <c r="AX95" s="90"/>
      <c r="AY95" s="181" t="s">
        <v>336</v>
      </c>
      <c r="BA95" s="93"/>
      <c r="BB95" s="93"/>
    </row>
    <row r="96" spans="1:54" s="92" customFormat="1" ht="18.75" x14ac:dyDescent="0.25">
      <c r="A96" s="84"/>
      <c r="B96" s="85"/>
      <c r="C96" s="59"/>
      <c r="D96" s="40"/>
      <c r="E96" s="40"/>
      <c r="F96" s="184"/>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7"/>
      <c r="AS96" s="88"/>
      <c r="AT96" s="88"/>
      <c r="AU96" s="89"/>
      <c r="AV96" s="89"/>
      <c r="AW96" s="90"/>
      <c r="AX96" s="90"/>
      <c r="AY96" s="181"/>
      <c r="BA96" s="93"/>
      <c r="BB96" s="93"/>
    </row>
    <row r="97" spans="1:54" s="92" customFormat="1" ht="18.75" x14ac:dyDescent="0.25">
      <c r="A97" s="84"/>
      <c r="B97" s="169" t="s">
        <v>274</v>
      </c>
      <c r="C97" s="128" t="s">
        <v>147</v>
      </c>
      <c r="D97" s="40">
        <v>0.5</v>
      </c>
      <c r="E97" s="40">
        <v>0</v>
      </c>
      <c r="F97" s="129">
        <v>0</v>
      </c>
      <c r="G97" s="86" t="s">
        <v>57</v>
      </c>
      <c r="H97" s="86" t="s">
        <v>57</v>
      </c>
      <c r="I97" s="86" t="s">
        <v>57</v>
      </c>
      <c r="J97" s="86" t="s">
        <v>57</v>
      </c>
      <c r="K97" s="86" t="s">
        <v>57</v>
      </c>
      <c r="L97" s="86" t="s">
        <v>57</v>
      </c>
      <c r="M97" s="86" t="s">
        <v>57</v>
      </c>
      <c r="N97" s="86" t="s">
        <v>57</v>
      </c>
      <c r="O97" s="86" t="s">
        <v>57</v>
      </c>
      <c r="P97" s="86" t="s">
        <v>57</v>
      </c>
      <c r="Q97" s="86" t="s">
        <v>57</v>
      </c>
      <c r="R97" s="86" t="s">
        <v>57</v>
      </c>
      <c r="S97" s="86" t="s">
        <v>57</v>
      </c>
      <c r="T97" s="86" t="s">
        <v>57</v>
      </c>
      <c r="U97" s="86" t="s">
        <v>57</v>
      </c>
      <c r="V97" s="86" t="s">
        <v>57</v>
      </c>
      <c r="W97" s="86" t="s">
        <v>57</v>
      </c>
      <c r="X97" s="86" t="s">
        <v>57</v>
      </c>
      <c r="Y97" s="86" t="s">
        <v>57</v>
      </c>
      <c r="Z97" s="86" t="s">
        <v>57</v>
      </c>
      <c r="AA97" s="86" t="s">
        <v>57</v>
      </c>
      <c r="AB97" s="86" t="s">
        <v>57</v>
      </c>
      <c r="AC97" s="86" t="s">
        <v>57</v>
      </c>
      <c r="AD97" s="86" t="s">
        <v>57</v>
      </c>
      <c r="AE97" s="86" t="s">
        <v>57</v>
      </c>
      <c r="AF97" s="86" t="s">
        <v>57</v>
      </c>
      <c r="AG97" s="86" t="s">
        <v>57</v>
      </c>
      <c r="AH97" s="86" t="s">
        <v>57</v>
      </c>
      <c r="AI97" s="86" t="s">
        <v>57</v>
      </c>
      <c r="AJ97" s="86" t="s">
        <v>57</v>
      </c>
      <c r="AK97" s="86" t="s">
        <v>57</v>
      </c>
      <c r="AL97" s="86" t="s">
        <v>57</v>
      </c>
      <c r="AM97" s="86" t="s">
        <v>57</v>
      </c>
      <c r="AN97" s="86" t="s">
        <v>57</v>
      </c>
      <c r="AO97" s="86" t="s">
        <v>57</v>
      </c>
      <c r="AP97" s="86" t="s">
        <v>57</v>
      </c>
      <c r="AQ97" s="86" t="s">
        <v>57</v>
      </c>
      <c r="AR97" s="87"/>
      <c r="AS97" s="88"/>
      <c r="AT97" s="88"/>
      <c r="AU97" s="89"/>
      <c r="AV97" s="89"/>
      <c r="AW97" s="90"/>
      <c r="AX97" s="90"/>
      <c r="AY97" s="181"/>
      <c r="BA97" s="93"/>
      <c r="BB97" s="93"/>
    </row>
    <row r="98" spans="1:54" s="92" customFormat="1" ht="18.75" x14ac:dyDescent="0.25">
      <c r="A98" s="84"/>
      <c r="B98" s="85"/>
      <c r="C98" s="59" t="s">
        <v>269</v>
      </c>
      <c r="D98" s="40">
        <v>0.5</v>
      </c>
      <c r="E98" s="40">
        <v>0</v>
      </c>
      <c r="F98" s="184">
        <v>6.7000000000000004E-2</v>
      </c>
      <c r="G98" s="86" t="s">
        <v>57</v>
      </c>
      <c r="H98" s="86" t="s">
        <v>57</v>
      </c>
      <c r="I98" s="86" t="s">
        <v>57</v>
      </c>
      <c r="J98" s="86" t="s">
        <v>57</v>
      </c>
      <c r="K98" s="86" t="s">
        <v>57</v>
      </c>
      <c r="L98" s="86" t="s">
        <v>57</v>
      </c>
      <c r="M98" s="86" t="s">
        <v>57</v>
      </c>
      <c r="N98" s="86" t="s">
        <v>57</v>
      </c>
      <c r="O98" s="86" t="s">
        <v>57</v>
      </c>
      <c r="P98" s="86" t="s">
        <v>57</v>
      </c>
      <c r="Q98" s="86" t="s">
        <v>57</v>
      </c>
      <c r="R98" s="86" t="s">
        <v>57</v>
      </c>
      <c r="S98" s="86" t="s">
        <v>57</v>
      </c>
      <c r="T98" s="86" t="s">
        <v>57</v>
      </c>
      <c r="U98" s="86" t="s">
        <v>57</v>
      </c>
      <c r="V98" s="86" t="s">
        <v>57</v>
      </c>
      <c r="W98" s="86" t="s">
        <v>57</v>
      </c>
      <c r="X98" s="86" t="s">
        <v>57</v>
      </c>
      <c r="Y98" s="86" t="s">
        <v>57</v>
      </c>
      <c r="Z98" s="86" t="s">
        <v>57</v>
      </c>
      <c r="AA98" s="86" t="s">
        <v>57</v>
      </c>
      <c r="AB98" s="86" t="s">
        <v>57</v>
      </c>
      <c r="AC98" s="86" t="s">
        <v>57</v>
      </c>
      <c r="AD98" s="86" t="s">
        <v>57</v>
      </c>
      <c r="AE98" s="86" t="s">
        <v>57</v>
      </c>
      <c r="AF98" s="86" t="s">
        <v>57</v>
      </c>
      <c r="AG98" s="86" t="s">
        <v>57</v>
      </c>
      <c r="AH98" s="86" t="s">
        <v>57</v>
      </c>
      <c r="AI98" s="86" t="s">
        <v>57</v>
      </c>
      <c r="AJ98" s="86" t="s">
        <v>57</v>
      </c>
      <c r="AK98" s="86" t="s">
        <v>57</v>
      </c>
      <c r="AL98" s="86" t="s">
        <v>57</v>
      </c>
      <c r="AM98" s="86" t="s">
        <v>57</v>
      </c>
      <c r="AN98" s="86" t="s">
        <v>57</v>
      </c>
      <c r="AO98" s="86" t="s">
        <v>57</v>
      </c>
      <c r="AP98" s="86" t="s">
        <v>57</v>
      </c>
      <c r="AQ98" s="86" t="s">
        <v>57</v>
      </c>
      <c r="AR98" s="87"/>
      <c r="AS98" s="88"/>
      <c r="AT98" s="88"/>
      <c r="AU98" s="89"/>
      <c r="AV98" s="89"/>
      <c r="AW98" s="90"/>
      <c r="AX98" s="90"/>
      <c r="AY98" s="181" t="s">
        <v>271</v>
      </c>
      <c r="BA98" s="93"/>
      <c r="BB98" s="93"/>
    </row>
    <row r="99" spans="1:54" s="92" customFormat="1" ht="18.75" x14ac:dyDescent="0.25">
      <c r="A99" s="84"/>
      <c r="B99" s="85"/>
      <c r="C99" s="59"/>
      <c r="D99" s="40"/>
      <c r="E99" s="40"/>
      <c r="F99" s="184"/>
      <c r="G99" s="83"/>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7"/>
      <c r="AS99" s="88"/>
      <c r="AT99" s="88"/>
      <c r="AU99" s="89"/>
      <c r="AV99" s="89"/>
      <c r="AW99" s="90"/>
      <c r="AX99" s="90"/>
      <c r="AY99" s="181"/>
      <c r="BA99" s="93"/>
      <c r="BB99" s="93"/>
    </row>
    <row r="100" spans="1:54" s="92" customFormat="1" ht="18.75" x14ac:dyDescent="0.25">
      <c r="A100" s="84"/>
      <c r="B100" s="169" t="s">
        <v>189</v>
      </c>
      <c r="C100" s="59" t="s">
        <v>269</v>
      </c>
      <c r="D100" s="40">
        <v>0.5</v>
      </c>
      <c r="E100" s="40">
        <v>0</v>
      </c>
      <c r="F100" s="184">
        <v>6.7000000000000004E-2</v>
      </c>
      <c r="G100" s="86" t="s">
        <v>57</v>
      </c>
      <c r="H100" s="86" t="s">
        <v>57</v>
      </c>
      <c r="I100" s="86" t="s">
        <v>57</v>
      </c>
      <c r="J100" s="86" t="s">
        <v>57</v>
      </c>
      <c r="K100" s="86" t="s">
        <v>57</v>
      </c>
      <c r="L100" s="86" t="s">
        <v>57</v>
      </c>
      <c r="M100" s="86" t="s">
        <v>57</v>
      </c>
      <c r="N100" s="86" t="s">
        <v>57</v>
      </c>
      <c r="O100" s="86" t="s">
        <v>57</v>
      </c>
      <c r="P100" s="86" t="s">
        <v>57</v>
      </c>
      <c r="Q100" s="86" t="s">
        <v>57</v>
      </c>
      <c r="R100" s="86" t="s">
        <v>57</v>
      </c>
      <c r="S100" s="86" t="s">
        <v>57</v>
      </c>
      <c r="T100" s="86" t="s">
        <v>57</v>
      </c>
      <c r="U100" s="86" t="s">
        <v>57</v>
      </c>
      <c r="V100" s="86" t="s">
        <v>57</v>
      </c>
      <c r="W100" s="86" t="s">
        <v>57</v>
      </c>
      <c r="X100" s="86" t="s">
        <v>57</v>
      </c>
      <c r="Y100" s="86" t="s">
        <v>57</v>
      </c>
      <c r="Z100" s="86" t="s">
        <v>57</v>
      </c>
      <c r="AA100" s="86" t="s">
        <v>57</v>
      </c>
      <c r="AB100" s="86" t="s">
        <v>57</v>
      </c>
      <c r="AC100" s="86" t="s">
        <v>57</v>
      </c>
      <c r="AD100" s="86" t="s">
        <v>57</v>
      </c>
      <c r="AE100" s="86" t="s">
        <v>57</v>
      </c>
      <c r="AF100" s="86" t="s">
        <v>57</v>
      </c>
      <c r="AG100" s="86" t="s">
        <v>57</v>
      </c>
      <c r="AH100" s="86" t="s">
        <v>57</v>
      </c>
      <c r="AI100" s="86" t="s">
        <v>57</v>
      </c>
      <c r="AJ100" s="86" t="s">
        <v>57</v>
      </c>
      <c r="AK100" s="86" t="s">
        <v>57</v>
      </c>
      <c r="AL100" s="86" t="s">
        <v>57</v>
      </c>
      <c r="AM100" s="86" t="s">
        <v>57</v>
      </c>
      <c r="AN100" s="86" t="s">
        <v>57</v>
      </c>
      <c r="AO100" s="86" t="s">
        <v>57</v>
      </c>
      <c r="AP100" s="86" t="s">
        <v>57</v>
      </c>
      <c r="AQ100" s="86" t="s">
        <v>57</v>
      </c>
      <c r="AR100" s="87"/>
      <c r="AS100" s="88"/>
      <c r="AT100" s="88"/>
      <c r="AU100" s="89"/>
      <c r="AV100" s="89"/>
      <c r="AW100" s="90"/>
      <c r="AX100" s="90"/>
      <c r="AY100" s="181" t="s">
        <v>271</v>
      </c>
      <c r="BA100" s="93"/>
      <c r="BB100" s="93"/>
    </row>
    <row r="101" spans="1:54" s="92" customFormat="1" ht="18.75" x14ac:dyDescent="0.25">
      <c r="A101" s="84"/>
      <c r="B101" s="85"/>
      <c r="C101" s="59"/>
      <c r="D101" s="40"/>
      <c r="E101" s="40"/>
      <c r="F101" s="184"/>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7"/>
      <c r="AS101" s="88"/>
      <c r="AT101" s="88"/>
      <c r="AU101" s="89"/>
      <c r="AV101" s="89"/>
      <c r="AW101" s="90"/>
      <c r="AX101" s="90"/>
      <c r="AY101" s="181"/>
      <c r="BA101" s="93"/>
      <c r="BB101" s="93"/>
    </row>
    <row r="102" spans="1:54" s="92" customFormat="1" ht="18.75" x14ac:dyDescent="0.25">
      <c r="A102" s="84"/>
      <c r="B102" s="169" t="s">
        <v>275</v>
      </c>
      <c r="C102" s="59" t="s">
        <v>269</v>
      </c>
      <c r="D102" s="40">
        <v>0.5</v>
      </c>
      <c r="E102" s="40">
        <v>0</v>
      </c>
      <c r="F102" s="184">
        <v>0.32100000000000001</v>
      </c>
      <c r="G102" s="86" t="s">
        <v>57</v>
      </c>
      <c r="H102" s="86" t="s">
        <v>57</v>
      </c>
      <c r="I102" s="86" t="s">
        <v>57</v>
      </c>
      <c r="J102" s="86" t="s">
        <v>57</v>
      </c>
      <c r="K102" s="86" t="s">
        <v>57</v>
      </c>
      <c r="L102" s="86" t="s">
        <v>57</v>
      </c>
      <c r="M102" s="86" t="s">
        <v>57</v>
      </c>
      <c r="N102" s="86" t="s">
        <v>57</v>
      </c>
      <c r="O102" s="86" t="s">
        <v>57</v>
      </c>
      <c r="P102" s="86" t="s">
        <v>57</v>
      </c>
      <c r="Q102" s="86" t="s">
        <v>57</v>
      </c>
      <c r="R102" s="86" t="s">
        <v>57</v>
      </c>
      <c r="S102" s="86" t="s">
        <v>57</v>
      </c>
      <c r="T102" s="86" t="s">
        <v>57</v>
      </c>
      <c r="U102" s="86" t="s">
        <v>57</v>
      </c>
      <c r="V102" s="86" t="s">
        <v>57</v>
      </c>
      <c r="W102" s="86" t="s">
        <v>57</v>
      </c>
      <c r="X102" s="86" t="s">
        <v>57</v>
      </c>
      <c r="Y102" s="86" t="s">
        <v>57</v>
      </c>
      <c r="Z102" s="86" t="s">
        <v>57</v>
      </c>
      <c r="AA102" s="86" t="s">
        <v>57</v>
      </c>
      <c r="AB102" s="86" t="s">
        <v>57</v>
      </c>
      <c r="AC102" s="86" t="s">
        <v>57</v>
      </c>
      <c r="AD102" s="86" t="s">
        <v>57</v>
      </c>
      <c r="AE102" s="86" t="s">
        <v>57</v>
      </c>
      <c r="AF102" s="86" t="s">
        <v>57</v>
      </c>
      <c r="AG102" s="86" t="s">
        <v>57</v>
      </c>
      <c r="AH102" s="86" t="s">
        <v>57</v>
      </c>
      <c r="AI102" s="86" t="s">
        <v>57</v>
      </c>
      <c r="AJ102" s="86" t="s">
        <v>57</v>
      </c>
      <c r="AK102" s="86" t="s">
        <v>57</v>
      </c>
      <c r="AL102" s="86" t="s">
        <v>57</v>
      </c>
      <c r="AM102" s="86" t="s">
        <v>57</v>
      </c>
      <c r="AN102" s="86" t="s">
        <v>57</v>
      </c>
      <c r="AO102" s="86" t="s">
        <v>57</v>
      </c>
      <c r="AP102" s="86" t="s">
        <v>57</v>
      </c>
      <c r="AQ102" s="86" t="s">
        <v>57</v>
      </c>
      <c r="AR102" s="87"/>
      <c r="AS102" s="88"/>
      <c r="AT102" s="88"/>
      <c r="AU102" s="89"/>
      <c r="AV102" s="89"/>
      <c r="AW102" s="90"/>
      <c r="AX102" s="90"/>
      <c r="AY102" s="181" t="s">
        <v>271</v>
      </c>
      <c r="BA102" s="93"/>
      <c r="BB102" s="93"/>
    </row>
    <row r="103" spans="1:54" s="92" customFormat="1" ht="18.75" x14ac:dyDescent="0.25">
      <c r="A103" s="84"/>
      <c r="B103" s="85"/>
      <c r="C103" s="59" t="s">
        <v>318</v>
      </c>
      <c r="D103" s="81">
        <v>0.5</v>
      </c>
      <c r="E103" s="81">
        <v>0</v>
      </c>
      <c r="F103" s="82">
        <v>0</v>
      </c>
      <c r="G103" s="86" t="s">
        <v>57</v>
      </c>
      <c r="H103" s="86" t="s">
        <v>57</v>
      </c>
      <c r="I103" s="86" t="s">
        <v>57</v>
      </c>
      <c r="J103" s="86" t="s">
        <v>57</v>
      </c>
      <c r="K103" s="86" t="s">
        <v>57</v>
      </c>
      <c r="L103" s="86" t="s">
        <v>57</v>
      </c>
      <c r="M103" s="86" t="s">
        <v>57</v>
      </c>
      <c r="N103" s="86" t="s">
        <v>57</v>
      </c>
      <c r="O103" s="86" t="s">
        <v>57</v>
      </c>
      <c r="P103" s="86" t="s">
        <v>57</v>
      </c>
      <c r="Q103" s="86" t="s">
        <v>57</v>
      </c>
      <c r="R103" s="86" t="s">
        <v>57</v>
      </c>
      <c r="S103" s="86" t="s">
        <v>57</v>
      </c>
      <c r="T103" s="86" t="s">
        <v>57</v>
      </c>
      <c r="U103" s="86" t="s">
        <v>57</v>
      </c>
      <c r="V103" s="86" t="s">
        <v>57</v>
      </c>
      <c r="W103" s="86" t="s">
        <v>57</v>
      </c>
      <c r="X103" s="86" t="s">
        <v>57</v>
      </c>
      <c r="Y103" s="86" t="s">
        <v>57</v>
      </c>
      <c r="Z103" s="86" t="s">
        <v>57</v>
      </c>
      <c r="AA103" s="86" t="s">
        <v>57</v>
      </c>
      <c r="AB103" s="86" t="s">
        <v>57</v>
      </c>
      <c r="AC103" s="86" t="s">
        <v>57</v>
      </c>
      <c r="AD103" s="86" t="s">
        <v>57</v>
      </c>
      <c r="AE103" s="86" t="s">
        <v>57</v>
      </c>
      <c r="AF103" s="86" t="s">
        <v>57</v>
      </c>
      <c r="AG103" s="86" t="s">
        <v>57</v>
      </c>
      <c r="AH103" s="86" t="s">
        <v>57</v>
      </c>
      <c r="AI103" s="86" t="s">
        <v>57</v>
      </c>
      <c r="AJ103" s="86" t="s">
        <v>57</v>
      </c>
      <c r="AK103" s="86" t="s">
        <v>57</v>
      </c>
      <c r="AL103" s="86" t="s">
        <v>57</v>
      </c>
      <c r="AM103" s="86" t="s">
        <v>57</v>
      </c>
      <c r="AN103" s="86" t="s">
        <v>57</v>
      </c>
      <c r="AO103" s="86" t="s">
        <v>57</v>
      </c>
      <c r="AP103" s="86" t="s">
        <v>57</v>
      </c>
      <c r="AQ103" s="86" t="s">
        <v>57</v>
      </c>
      <c r="AR103" s="87"/>
      <c r="AS103" s="88"/>
      <c r="AT103" s="88"/>
      <c r="AU103" s="89" t="s">
        <v>7</v>
      </c>
      <c r="AV103" s="89"/>
      <c r="AW103" s="90"/>
      <c r="AX103" s="90"/>
      <c r="AY103" s="181" t="s">
        <v>316</v>
      </c>
      <c r="BA103" s="93"/>
      <c r="BB103" s="93"/>
    </row>
    <row r="104" spans="1:54" ht="18.75" x14ac:dyDescent="0.25">
      <c r="A104" s="32"/>
      <c r="B104" s="85"/>
      <c r="C104" s="59"/>
      <c r="D104" s="40"/>
      <c r="E104" s="40"/>
      <c r="F104" s="184"/>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6"/>
      <c r="AM104" s="86"/>
      <c r="AN104" s="86"/>
      <c r="AO104" s="86"/>
      <c r="AP104" s="86"/>
      <c r="AQ104" s="86"/>
      <c r="AR104" s="87"/>
      <c r="AS104" s="88"/>
      <c r="AT104" s="88"/>
      <c r="AU104" s="89"/>
      <c r="AV104" s="89"/>
      <c r="AW104" s="90"/>
      <c r="AX104" s="90"/>
      <c r="AY104" s="181"/>
      <c r="BA104" s="41"/>
      <c r="BB104" s="41"/>
    </row>
    <row r="105" spans="1:54" ht="18.75" x14ac:dyDescent="0.25">
      <c r="A105" s="32"/>
      <c r="B105" s="169" t="s">
        <v>203</v>
      </c>
      <c r="C105" s="59" t="s">
        <v>206</v>
      </c>
      <c r="D105" s="81">
        <v>0.5</v>
      </c>
      <c r="E105" s="81">
        <v>0</v>
      </c>
      <c r="F105" s="94">
        <v>0</v>
      </c>
      <c r="G105" s="86" t="s">
        <v>57</v>
      </c>
      <c r="H105" s="86" t="s">
        <v>57</v>
      </c>
      <c r="I105" s="86" t="s">
        <v>57</v>
      </c>
      <c r="J105" s="86" t="s">
        <v>57</v>
      </c>
      <c r="K105" s="86" t="s">
        <v>57</v>
      </c>
      <c r="L105" s="86" t="s">
        <v>57</v>
      </c>
      <c r="M105" s="86" t="s">
        <v>57</v>
      </c>
      <c r="N105" s="86" t="s">
        <v>57</v>
      </c>
      <c r="O105" s="86" t="s">
        <v>57</v>
      </c>
      <c r="P105" s="86" t="s">
        <v>57</v>
      </c>
      <c r="Q105" s="86" t="s">
        <v>57</v>
      </c>
      <c r="R105" s="86" t="s">
        <v>57</v>
      </c>
      <c r="S105" s="86" t="s">
        <v>57</v>
      </c>
      <c r="T105" s="86" t="s">
        <v>57</v>
      </c>
      <c r="U105" s="86" t="s">
        <v>57</v>
      </c>
      <c r="V105" s="86" t="s">
        <v>57</v>
      </c>
      <c r="W105" s="86" t="s">
        <v>57</v>
      </c>
      <c r="X105" s="86" t="s">
        <v>57</v>
      </c>
      <c r="Y105" s="86" t="s">
        <v>57</v>
      </c>
      <c r="Z105" s="86" t="s">
        <v>57</v>
      </c>
      <c r="AA105" s="86" t="s">
        <v>57</v>
      </c>
      <c r="AB105" s="86" t="s">
        <v>57</v>
      </c>
      <c r="AC105" s="86" t="s">
        <v>57</v>
      </c>
      <c r="AD105" s="86" t="s">
        <v>57</v>
      </c>
      <c r="AE105" s="86" t="s">
        <v>57</v>
      </c>
      <c r="AF105" s="86" t="s">
        <v>57</v>
      </c>
      <c r="AG105" s="86" t="s">
        <v>57</v>
      </c>
      <c r="AH105" s="86" t="s">
        <v>57</v>
      </c>
      <c r="AI105" s="86" t="s">
        <v>57</v>
      </c>
      <c r="AJ105" s="86" t="s">
        <v>57</v>
      </c>
      <c r="AK105" s="86" t="s">
        <v>57</v>
      </c>
      <c r="AL105" s="86" t="s">
        <v>57</v>
      </c>
      <c r="AM105" s="86" t="s">
        <v>57</v>
      </c>
      <c r="AN105" s="86" t="s">
        <v>57</v>
      </c>
      <c r="AO105" s="86" t="s">
        <v>57</v>
      </c>
      <c r="AP105" s="86" t="s">
        <v>57</v>
      </c>
      <c r="AQ105" s="86" t="s">
        <v>57</v>
      </c>
      <c r="AR105" s="87"/>
      <c r="AS105" s="88"/>
      <c r="AT105" s="88"/>
      <c r="AU105" s="89"/>
      <c r="AV105" s="89" t="s">
        <v>7</v>
      </c>
      <c r="AW105" s="90"/>
      <c r="AX105" s="90" t="s">
        <v>202</v>
      </c>
      <c r="AY105" s="91" t="s">
        <v>202</v>
      </c>
      <c r="BA105" s="41"/>
      <c r="BB105" s="41"/>
    </row>
    <row r="106" spans="1:54" ht="18.75" x14ac:dyDescent="0.25">
      <c r="A106" s="32"/>
      <c r="B106" s="85"/>
      <c r="C106" s="59" t="s">
        <v>318</v>
      </c>
      <c r="D106" s="81">
        <v>0.5</v>
      </c>
      <c r="E106" s="81">
        <v>0</v>
      </c>
      <c r="F106" s="324">
        <v>0.7</v>
      </c>
      <c r="G106" s="86" t="s">
        <v>57</v>
      </c>
      <c r="H106" s="86" t="s">
        <v>57</v>
      </c>
      <c r="I106" s="86" t="s">
        <v>57</v>
      </c>
      <c r="J106" s="86" t="s">
        <v>57</v>
      </c>
      <c r="K106" s="86" t="s">
        <v>57</v>
      </c>
      <c r="L106" s="86" t="s">
        <v>57</v>
      </c>
      <c r="M106" s="86" t="s">
        <v>57</v>
      </c>
      <c r="N106" s="86" t="s">
        <v>57</v>
      </c>
      <c r="O106" s="86" t="s">
        <v>57</v>
      </c>
      <c r="P106" s="86" t="s">
        <v>57</v>
      </c>
      <c r="Q106" s="86" t="s">
        <v>57</v>
      </c>
      <c r="R106" s="86" t="s">
        <v>57</v>
      </c>
      <c r="S106" s="86" t="s">
        <v>57</v>
      </c>
      <c r="T106" s="86" t="s">
        <v>57</v>
      </c>
      <c r="U106" s="86" t="s">
        <v>57</v>
      </c>
      <c r="V106" s="86" t="s">
        <v>57</v>
      </c>
      <c r="W106" s="86" t="s">
        <v>57</v>
      </c>
      <c r="X106" s="86" t="s">
        <v>57</v>
      </c>
      <c r="Y106" s="86" t="s">
        <v>57</v>
      </c>
      <c r="Z106" s="86" t="s">
        <v>57</v>
      </c>
      <c r="AA106" s="86" t="s">
        <v>57</v>
      </c>
      <c r="AB106" s="86" t="s">
        <v>57</v>
      </c>
      <c r="AC106" s="86" t="s">
        <v>57</v>
      </c>
      <c r="AD106" s="86" t="s">
        <v>57</v>
      </c>
      <c r="AE106" s="86" t="s">
        <v>57</v>
      </c>
      <c r="AF106" s="86" t="s">
        <v>57</v>
      </c>
      <c r="AG106" s="86" t="s">
        <v>57</v>
      </c>
      <c r="AH106" s="86" t="s">
        <v>57</v>
      </c>
      <c r="AI106" s="86" t="s">
        <v>57</v>
      </c>
      <c r="AJ106" s="86" t="s">
        <v>57</v>
      </c>
      <c r="AK106" s="86" t="s">
        <v>57</v>
      </c>
      <c r="AL106" s="86" t="s">
        <v>57</v>
      </c>
      <c r="AM106" s="86" t="s">
        <v>57</v>
      </c>
      <c r="AN106" s="86" t="s">
        <v>57</v>
      </c>
      <c r="AO106" s="86" t="s">
        <v>57</v>
      </c>
      <c r="AP106" s="86" t="s">
        <v>57</v>
      </c>
      <c r="AQ106" s="86" t="s">
        <v>57</v>
      </c>
      <c r="AR106" s="196"/>
      <c r="AS106" s="197"/>
      <c r="AT106" s="197"/>
      <c r="AU106" s="198" t="s">
        <v>7</v>
      </c>
      <c r="AV106" s="198"/>
      <c r="AW106" s="191"/>
      <c r="AX106" s="191"/>
      <c r="AY106" s="181" t="s">
        <v>316</v>
      </c>
      <c r="BA106" s="41"/>
      <c r="BB106" s="41"/>
    </row>
    <row r="107" spans="1:54" ht="18.75" x14ac:dyDescent="0.25">
      <c r="A107" s="32"/>
      <c r="B107" s="85"/>
      <c r="C107" s="59"/>
      <c r="D107" s="81"/>
      <c r="E107" s="81"/>
      <c r="F107" s="94"/>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6"/>
      <c r="AM107" s="86"/>
      <c r="AN107" s="86"/>
      <c r="AO107" s="86"/>
      <c r="AP107" s="86"/>
      <c r="AQ107" s="86"/>
      <c r="AR107" s="87"/>
      <c r="AS107" s="88"/>
      <c r="AT107" s="88"/>
      <c r="AU107" s="89"/>
      <c r="AV107" s="89"/>
      <c r="AW107" s="90"/>
      <c r="AX107" s="243"/>
      <c r="AY107" s="244"/>
      <c r="BA107" s="41"/>
      <c r="BB107" s="41"/>
    </row>
    <row r="108" spans="1:54" ht="18.75" x14ac:dyDescent="0.25">
      <c r="A108" s="32"/>
      <c r="B108" s="169" t="s">
        <v>204</v>
      </c>
      <c r="C108" s="59" t="s">
        <v>206</v>
      </c>
      <c r="D108" s="81">
        <v>0.5</v>
      </c>
      <c r="E108" s="81">
        <v>0</v>
      </c>
      <c r="F108" s="94">
        <v>0</v>
      </c>
      <c r="G108" s="86" t="s">
        <v>57</v>
      </c>
      <c r="H108" s="86" t="s">
        <v>57</v>
      </c>
      <c r="I108" s="86" t="s">
        <v>57</v>
      </c>
      <c r="J108" s="86" t="s">
        <v>57</v>
      </c>
      <c r="K108" s="86" t="s">
        <v>57</v>
      </c>
      <c r="L108" s="86" t="s">
        <v>57</v>
      </c>
      <c r="M108" s="86" t="s">
        <v>57</v>
      </c>
      <c r="N108" s="86" t="s">
        <v>57</v>
      </c>
      <c r="O108" s="86" t="s">
        <v>57</v>
      </c>
      <c r="P108" s="86" t="s">
        <v>57</v>
      </c>
      <c r="Q108" s="86" t="s">
        <v>57</v>
      </c>
      <c r="R108" s="86" t="s">
        <v>57</v>
      </c>
      <c r="S108" s="86" t="s">
        <v>57</v>
      </c>
      <c r="T108" s="86" t="s">
        <v>57</v>
      </c>
      <c r="U108" s="86" t="s">
        <v>57</v>
      </c>
      <c r="V108" s="86" t="s">
        <v>57</v>
      </c>
      <c r="W108" s="86" t="s">
        <v>57</v>
      </c>
      <c r="X108" s="86" t="s">
        <v>57</v>
      </c>
      <c r="Y108" s="86" t="s">
        <v>57</v>
      </c>
      <c r="Z108" s="86" t="s">
        <v>57</v>
      </c>
      <c r="AA108" s="86" t="s">
        <v>57</v>
      </c>
      <c r="AB108" s="86" t="s">
        <v>57</v>
      </c>
      <c r="AC108" s="86" t="s">
        <v>57</v>
      </c>
      <c r="AD108" s="86" t="s">
        <v>57</v>
      </c>
      <c r="AE108" s="86" t="s">
        <v>57</v>
      </c>
      <c r="AF108" s="86" t="s">
        <v>57</v>
      </c>
      <c r="AG108" s="86" t="s">
        <v>57</v>
      </c>
      <c r="AH108" s="86" t="s">
        <v>57</v>
      </c>
      <c r="AI108" s="86" t="s">
        <v>57</v>
      </c>
      <c r="AJ108" s="86" t="s">
        <v>57</v>
      </c>
      <c r="AK108" s="86" t="s">
        <v>57</v>
      </c>
      <c r="AL108" s="86" t="s">
        <v>57</v>
      </c>
      <c r="AM108" s="86" t="s">
        <v>57</v>
      </c>
      <c r="AN108" s="86" t="s">
        <v>57</v>
      </c>
      <c r="AO108" s="86" t="s">
        <v>57</v>
      </c>
      <c r="AP108" s="86" t="s">
        <v>57</v>
      </c>
      <c r="AQ108" s="86" t="s">
        <v>57</v>
      </c>
      <c r="AR108" s="87"/>
      <c r="AS108" s="88"/>
      <c r="AT108" s="88"/>
      <c r="AU108" s="89"/>
      <c r="AV108" s="89" t="s">
        <v>7</v>
      </c>
      <c r="AW108" s="90"/>
      <c r="AX108" s="90" t="s">
        <v>202</v>
      </c>
      <c r="AY108" s="91" t="s">
        <v>202</v>
      </c>
      <c r="BA108" s="41"/>
      <c r="BB108" s="41"/>
    </row>
    <row r="109" spans="1:54" ht="18.75" x14ac:dyDescent="0.25">
      <c r="A109" s="32"/>
      <c r="B109" s="85"/>
      <c r="C109" s="59"/>
      <c r="D109" s="81"/>
      <c r="E109" s="81"/>
      <c r="F109" s="94"/>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6"/>
      <c r="AM109" s="86"/>
      <c r="AN109" s="86"/>
      <c r="AO109" s="86"/>
      <c r="AP109" s="86"/>
      <c r="AQ109" s="86"/>
      <c r="AR109" s="87"/>
      <c r="AS109" s="88"/>
      <c r="AT109" s="88"/>
      <c r="AU109" s="89"/>
      <c r="AV109" s="89"/>
      <c r="AW109" s="90"/>
      <c r="AX109" s="90"/>
      <c r="AY109" s="181"/>
      <c r="BA109" s="41"/>
      <c r="BB109" s="41"/>
    </row>
    <row r="110" spans="1:54" ht="18.75" x14ac:dyDescent="0.25">
      <c r="A110" s="32"/>
      <c r="B110" s="169" t="s">
        <v>205</v>
      </c>
      <c r="C110" s="59" t="s">
        <v>206</v>
      </c>
      <c r="D110" s="81">
        <v>0.5</v>
      </c>
      <c r="E110" s="81">
        <v>0</v>
      </c>
      <c r="F110" s="94">
        <v>0</v>
      </c>
      <c r="G110" s="86" t="s">
        <v>57</v>
      </c>
      <c r="H110" s="86" t="s">
        <v>57</v>
      </c>
      <c r="I110" s="86" t="s">
        <v>57</v>
      </c>
      <c r="J110" s="86" t="s">
        <v>57</v>
      </c>
      <c r="K110" s="86" t="s">
        <v>57</v>
      </c>
      <c r="L110" s="86" t="s">
        <v>57</v>
      </c>
      <c r="M110" s="86" t="s">
        <v>57</v>
      </c>
      <c r="N110" s="86" t="s">
        <v>57</v>
      </c>
      <c r="O110" s="86" t="s">
        <v>57</v>
      </c>
      <c r="P110" s="86" t="s">
        <v>57</v>
      </c>
      <c r="Q110" s="86" t="s">
        <v>57</v>
      </c>
      <c r="R110" s="86" t="s">
        <v>57</v>
      </c>
      <c r="S110" s="86" t="s">
        <v>57</v>
      </c>
      <c r="T110" s="86" t="s">
        <v>57</v>
      </c>
      <c r="U110" s="86" t="s">
        <v>57</v>
      </c>
      <c r="V110" s="86" t="s">
        <v>57</v>
      </c>
      <c r="W110" s="86" t="s">
        <v>57</v>
      </c>
      <c r="X110" s="86" t="s">
        <v>57</v>
      </c>
      <c r="Y110" s="86" t="s">
        <v>57</v>
      </c>
      <c r="Z110" s="86" t="s">
        <v>57</v>
      </c>
      <c r="AA110" s="86" t="s">
        <v>57</v>
      </c>
      <c r="AB110" s="86" t="s">
        <v>57</v>
      </c>
      <c r="AC110" s="86" t="s">
        <v>57</v>
      </c>
      <c r="AD110" s="86" t="s">
        <v>57</v>
      </c>
      <c r="AE110" s="86" t="s">
        <v>57</v>
      </c>
      <c r="AF110" s="86" t="s">
        <v>57</v>
      </c>
      <c r="AG110" s="86" t="s">
        <v>57</v>
      </c>
      <c r="AH110" s="86" t="s">
        <v>57</v>
      </c>
      <c r="AI110" s="86" t="s">
        <v>57</v>
      </c>
      <c r="AJ110" s="86" t="s">
        <v>57</v>
      </c>
      <c r="AK110" s="86" t="s">
        <v>57</v>
      </c>
      <c r="AL110" s="86" t="s">
        <v>57</v>
      </c>
      <c r="AM110" s="86" t="s">
        <v>57</v>
      </c>
      <c r="AN110" s="86" t="s">
        <v>57</v>
      </c>
      <c r="AO110" s="86" t="s">
        <v>57</v>
      </c>
      <c r="AP110" s="86" t="s">
        <v>57</v>
      </c>
      <c r="AQ110" s="86" t="s">
        <v>57</v>
      </c>
      <c r="AR110" s="87"/>
      <c r="AS110" s="88"/>
      <c r="AT110" s="88"/>
      <c r="AU110" s="89"/>
      <c r="AV110" s="89" t="s">
        <v>7</v>
      </c>
      <c r="AW110" s="90"/>
      <c r="AX110" s="90" t="s">
        <v>202</v>
      </c>
      <c r="AY110" s="249" t="s">
        <v>202</v>
      </c>
      <c r="BA110" s="41"/>
      <c r="BB110" s="41"/>
    </row>
    <row r="111" spans="1:54" ht="18.75" x14ac:dyDescent="0.25">
      <c r="A111" s="32"/>
      <c r="B111" s="85"/>
      <c r="C111" s="64"/>
      <c r="D111" s="65"/>
      <c r="E111" s="65"/>
      <c r="F111" s="127"/>
      <c r="G111" s="238"/>
      <c r="H111" s="238"/>
      <c r="I111" s="238"/>
      <c r="J111" s="238"/>
      <c r="K111" s="238"/>
      <c r="L111" s="238"/>
      <c r="M111" s="238"/>
      <c r="N111" s="238"/>
      <c r="O111" s="238"/>
      <c r="P111" s="238"/>
      <c r="Q111" s="238"/>
      <c r="R111" s="238"/>
      <c r="S111" s="238"/>
      <c r="T111" s="238"/>
      <c r="U111" s="238"/>
      <c r="V111" s="238"/>
      <c r="W111" s="238"/>
      <c r="X111" s="238"/>
      <c r="Y111" s="238"/>
      <c r="Z111" s="238"/>
      <c r="AA111" s="238"/>
      <c r="AB111" s="238"/>
      <c r="AC111" s="238"/>
      <c r="AD111" s="238"/>
      <c r="AE111" s="238"/>
      <c r="AF111" s="238"/>
      <c r="AG111" s="238"/>
      <c r="AH111" s="238"/>
      <c r="AI111" s="238"/>
      <c r="AJ111" s="238"/>
      <c r="AK111" s="238"/>
      <c r="AL111" s="239"/>
      <c r="AM111" s="239"/>
      <c r="AN111" s="239"/>
      <c r="AO111" s="239"/>
      <c r="AP111" s="239"/>
      <c r="AQ111" s="239"/>
      <c r="AR111" s="240"/>
      <c r="AS111" s="241"/>
      <c r="AT111" s="241"/>
      <c r="AU111" s="242"/>
      <c r="AV111" s="242"/>
      <c r="AW111" s="243"/>
      <c r="AX111" s="243"/>
      <c r="AY111" s="244"/>
      <c r="BA111" s="41"/>
      <c r="BB111" s="41"/>
    </row>
    <row r="112" spans="1:54" ht="30" x14ac:dyDescent="0.25">
      <c r="A112" s="32"/>
      <c r="B112" s="169" t="s">
        <v>200</v>
      </c>
      <c r="C112" s="59" t="s">
        <v>201</v>
      </c>
      <c r="D112" s="81">
        <v>0.5</v>
      </c>
      <c r="E112" s="81">
        <v>0</v>
      </c>
      <c r="F112" s="82">
        <v>0.28835</v>
      </c>
      <c r="G112" s="83">
        <v>0.29929999999999995</v>
      </c>
      <c r="H112" s="83">
        <v>0.23141</v>
      </c>
      <c r="I112" s="83">
        <v>0.38033</v>
      </c>
      <c r="J112" s="83">
        <v>0.2263</v>
      </c>
      <c r="K112" s="83">
        <v>0.34675</v>
      </c>
      <c r="L112" s="83">
        <v>0.33579999999999999</v>
      </c>
      <c r="M112" s="83">
        <v>0.33798999999999996</v>
      </c>
      <c r="N112" s="83">
        <v>0.1971</v>
      </c>
      <c r="O112" s="83">
        <v>0.31024999999999997</v>
      </c>
      <c r="P112" s="83">
        <v>0.18542</v>
      </c>
      <c r="Q112" s="83">
        <v>0.21169999999999997</v>
      </c>
      <c r="R112" s="83">
        <v>0.27666999999999997</v>
      </c>
      <c r="S112" s="83">
        <v>0.1971</v>
      </c>
      <c r="T112" s="83">
        <v>0.29638000000000003</v>
      </c>
      <c r="U112" s="83">
        <v>0.26572000000000001</v>
      </c>
      <c r="V112" s="83">
        <v>0.26863999999999999</v>
      </c>
      <c r="W112" s="83">
        <v>0.22191999999999998</v>
      </c>
      <c r="X112" s="83">
        <v>0.15475999999999998</v>
      </c>
      <c r="Y112" s="83">
        <v>0.32777000000000001</v>
      </c>
      <c r="Z112" s="83">
        <v>0.25477</v>
      </c>
      <c r="AA112" s="83">
        <v>0.28688999999999998</v>
      </c>
      <c r="AB112" s="83">
        <v>0.31171000000000004</v>
      </c>
      <c r="AC112" s="83">
        <v>0.27812999999999999</v>
      </c>
      <c r="AD112" s="83">
        <v>0.34163999999999994</v>
      </c>
      <c r="AE112" s="83">
        <v>0.31536000000000003</v>
      </c>
      <c r="AF112" s="83">
        <v>0.17519999999999999</v>
      </c>
      <c r="AG112" s="83">
        <v>0.34090999999999999</v>
      </c>
      <c r="AH112" s="83">
        <v>0.28835</v>
      </c>
      <c r="AI112" s="83" t="s">
        <v>57</v>
      </c>
      <c r="AJ112" s="83">
        <v>0.30733000000000005</v>
      </c>
      <c r="AK112" s="83">
        <v>0.24966000000000002</v>
      </c>
      <c r="AL112" s="83" t="s">
        <v>57</v>
      </c>
      <c r="AM112" s="83" t="s">
        <v>57</v>
      </c>
      <c r="AN112" s="83" t="s">
        <v>57</v>
      </c>
      <c r="AO112" s="83" t="s">
        <v>57</v>
      </c>
      <c r="AP112" s="83" t="s">
        <v>57</v>
      </c>
      <c r="AQ112" s="83" t="s">
        <v>57</v>
      </c>
      <c r="AR112" s="87"/>
      <c r="AS112" s="88"/>
      <c r="AT112" s="88"/>
      <c r="AU112" s="89" t="s">
        <v>7</v>
      </c>
      <c r="AV112" s="89"/>
      <c r="AW112" s="95" t="s">
        <v>289</v>
      </c>
      <c r="AX112" s="90"/>
      <c r="AY112" s="181" t="s">
        <v>75</v>
      </c>
      <c r="BA112" s="41"/>
      <c r="BB112" s="41"/>
    </row>
    <row r="113" spans="1:54" ht="18.75" x14ac:dyDescent="0.25">
      <c r="A113" s="32"/>
      <c r="B113" s="85"/>
      <c r="C113" s="59" t="s">
        <v>318</v>
      </c>
      <c r="D113" s="81">
        <v>0.5</v>
      </c>
      <c r="E113" s="81">
        <v>0</v>
      </c>
      <c r="F113" s="324">
        <v>0.7</v>
      </c>
      <c r="G113" s="86" t="s">
        <v>57</v>
      </c>
      <c r="H113" s="86" t="s">
        <v>57</v>
      </c>
      <c r="I113" s="86" t="s">
        <v>57</v>
      </c>
      <c r="J113" s="86" t="s">
        <v>57</v>
      </c>
      <c r="K113" s="86" t="s">
        <v>57</v>
      </c>
      <c r="L113" s="86" t="s">
        <v>57</v>
      </c>
      <c r="M113" s="86" t="s">
        <v>57</v>
      </c>
      <c r="N113" s="86" t="s">
        <v>57</v>
      </c>
      <c r="O113" s="86" t="s">
        <v>57</v>
      </c>
      <c r="P113" s="86" t="s">
        <v>57</v>
      </c>
      <c r="Q113" s="86" t="s">
        <v>57</v>
      </c>
      <c r="R113" s="86" t="s">
        <v>57</v>
      </c>
      <c r="S113" s="86" t="s">
        <v>57</v>
      </c>
      <c r="T113" s="86" t="s">
        <v>57</v>
      </c>
      <c r="U113" s="86" t="s">
        <v>57</v>
      </c>
      <c r="V113" s="86" t="s">
        <v>57</v>
      </c>
      <c r="W113" s="86" t="s">
        <v>57</v>
      </c>
      <c r="X113" s="86" t="s">
        <v>57</v>
      </c>
      <c r="Y113" s="86" t="s">
        <v>57</v>
      </c>
      <c r="Z113" s="86" t="s">
        <v>57</v>
      </c>
      <c r="AA113" s="86" t="s">
        <v>57</v>
      </c>
      <c r="AB113" s="86" t="s">
        <v>57</v>
      </c>
      <c r="AC113" s="86" t="s">
        <v>57</v>
      </c>
      <c r="AD113" s="86" t="s">
        <v>57</v>
      </c>
      <c r="AE113" s="86" t="s">
        <v>57</v>
      </c>
      <c r="AF113" s="86" t="s">
        <v>57</v>
      </c>
      <c r="AG113" s="86" t="s">
        <v>57</v>
      </c>
      <c r="AH113" s="86" t="s">
        <v>57</v>
      </c>
      <c r="AI113" s="86" t="s">
        <v>57</v>
      </c>
      <c r="AJ113" s="86" t="s">
        <v>57</v>
      </c>
      <c r="AK113" s="86" t="s">
        <v>57</v>
      </c>
      <c r="AL113" s="86" t="s">
        <v>57</v>
      </c>
      <c r="AM113" s="86" t="s">
        <v>57</v>
      </c>
      <c r="AN113" s="86" t="s">
        <v>57</v>
      </c>
      <c r="AO113" s="86" t="s">
        <v>57</v>
      </c>
      <c r="AP113" s="86" t="s">
        <v>57</v>
      </c>
      <c r="AQ113" s="86" t="s">
        <v>57</v>
      </c>
      <c r="AR113" s="196"/>
      <c r="AS113" s="197"/>
      <c r="AT113" s="197"/>
      <c r="AU113" s="198" t="s">
        <v>7</v>
      </c>
      <c r="AV113" s="198"/>
      <c r="AW113" s="191"/>
      <c r="AX113" s="191"/>
      <c r="AY113" s="181" t="s">
        <v>316</v>
      </c>
      <c r="BA113" s="41"/>
      <c r="BB113" s="41"/>
    </row>
    <row r="114" spans="1:54" ht="18.75" x14ac:dyDescent="0.25">
      <c r="A114" s="32"/>
      <c r="B114" s="85"/>
      <c r="C114" s="64"/>
      <c r="D114" s="65"/>
      <c r="E114" s="65"/>
      <c r="F114" s="130"/>
      <c r="G114" s="239"/>
      <c r="H114" s="239"/>
      <c r="I114" s="239"/>
      <c r="J114" s="239"/>
      <c r="K114" s="239"/>
      <c r="L114" s="239"/>
      <c r="M114" s="239"/>
      <c r="N114" s="239"/>
      <c r="O114" s="239"/>
      <c r="P114" s="239"/>
      <c r="Q114" s="239"/>
      <c r="R114" s="239"/>
      <c r="S114" s="239"/>
      <c r="T114" s="239"/>
      <c r="U114" s="239"/>
      <c r="V114" s="239"/>
      <c r="W114" s="239"/>
      <c r="X114" s="239"/>
      <c r="Y114" s="239"/>
      <c r="Z114" s="239"/>
      <c r="AA114" s="239"/>
      <c r="AB114" s="239"/>
      <c r="AC114" s="239"/>
      <c r="AD114" s="239"/>
      <c r="AE114" s="239"/>
      <c r="AF114" s="239"/>
      <c r="AG114" s="239"/>
      <c r="AH114" s="239"/>
      <c r="AI114" s="239"/>
      <c r="AJ114" s="239"/>
      <c r="AK114" s="239"/>
      <c r="AL114" s="239"/>
      <c r="AM114" s="239"/>
      <c r="AN114" s="239"/>
      <c r="AO114" s="239"/>
      <c r="AP114" s="239"/>
      <c r="AQ114" s="239"/>
      <c r="AR114" s="240"/>
      <c r="AS114" s="241"/>
      <c r="AT114" s="241"/>
      <c r="AU114" s="242"/>
      <c r="AV114" s="242"/>
      <c r="AW114" s="243"/>
      <c r="AX114" s="243"/>
      <c r="AY114" s="244"/>
      <c r="BA114" s="41"/>
      <c r="BB114" s="41"/>
    </row>
    <row r="115" spans="1:54" ht="18.75" x14ac:dyDescent="0.25">
      <c r="A115" s="32"/>
      <c r="B115" s="169" t="s">
        <v>67</v>
      </c>
      <c r="C115" s="59" t="s">
        <v>68</v>
      </c>
      <c r="D115" s="81">
        <v>0.5</v>
      </c>
      <c r="E115" s="81">
        <v>0</v>
      </c>
      <c r="F115" s="82">
        <v>0.28835</v>
      </c>
      <c r="G115" s="83">
        <v>0.29929999999999995</v>
      </c>
      <c r="H115" s="83">
        <v>0.23141</v>
      </c>
      <c r="I115" s="83">
        <v>0.38033</v>
      </c>
      <c r="J115" s="83">
        <v>0.2263</v>
      </c>
      <c r="K115" s="83">
        <v>0.34675</v>
      </c>
      <c r="L115" s="83">
        <v>0.33579999999999999</v>
      </c>
      <c r="M115" s="83">
        <v>0.33798999999999996</v>
      </c>
      <c r="N115" s="83">
        <v>0.1971</v>
      </c>
      <c r="O115" s="83">
        <v>0.31024999999999997</v>
      </c>
      <c r="P115" s="83">
        <v>0.18542</v>
      </c>
      <c r="Q115" s="83">
        <v>0.21169999999999997</v>
      </c>
      <c r="R115" s="83">
        <v>0.27666999999999997</v>
      </c>
      <c r="S115" s="83">
        <v>0.1971</v>
      </c>
      <c r="T115" s="83">
        <v>0.29638000000000003</v>
      </c>
      <c r="U115" s="83">
        <v>0.26572000000000001</v>
      </c>
      <c r="V115" s="83">
        <v>0.26863999999999999</v>
      </c>
      <c r="W115" s="83">
        <v>0.22191999999999998</v>
      </c>
      <c r="X115" s="83">
        <v>0.15475999999999998</v>
      </c>
      <c r="Y115" s="83">
        <v>0.32777000000000001</v>
      </c>
      <c r="Z115" s="83">
        <v>0.25477</v>
      </c>
      <c r="AA115" s="83">
        <v>0.28688999999999998</v>
      </c>
      <c r="AB115" s="83">
        <v>0.31171000000000004</v>
      </c>
      <c r="AC115" s="83">
        <v>0.27812999999999999</v>
      </c>
      <c r="AD115" s="83">
        <v>0.34163999999999994</v>
      </c>
      <c r="AE115" s="83">
        <v>0.31536000000000003</v>
      </c>
      <c r="AF115" s="83">
        <v>0.17519999999999999</v>
      </c>
      <c r="AG115" s="83">
        <v>0.34090999999999999</v>
      </c>
      <c r="AH115" s="83">
        <v>0.28835</v>
      </c>
      <c r="AI115" s="83" t="s">
        <v>57</v>
      </c>
      <c r="AJ115" s="83">
        <v>0.30733000000000005</v>
      </c>
      <c r="AK115" s="83">
        <v>0.24966000000000002</v>
      </c>
      <c r="AL115" s="83" t="s">
        <v>57</v>
      </c>
      <c r="AM115" s="83" t="s">
        <v>57</v>
      </c>
      <c r="AN115" s="83" t="s">
        <v>57</v>
      </c>
      <c r="AO115" s="83" t="s">
        <v>57</v>
      </c>
      <c r="AP115" s="83" t="s">
        <v>57</v>
      </c>
      <c r="AQ115" s="83" t="s">
        <v>57</v>
      </c>
      <c r="AR115" s="87"/>
      <c r="AS115" s="88"/>
      <c r="AT115" s="88"/>
      <c r="AU115" s="89" t="s">
        <v>7</v>
      </c>
      <c r="AV115" s="89"/>
      <c r="AW115" s="90"/>
      <c r="AX115" s="90"/>
      <c r="AY115" s="181" t="s">
        <v>75</v>
      </c>
      <c r="BA115" s="41"/>
      <c r="BB115" s="41"/>
    </row>
    <row r="116" spans="1:54" ht="90.75" thickBot="1" x14ac:dyDescent="0.3">
      <c r="A116" s="33"/>
      <c r="B116" s="170"/>
      <c r="C116" s="131" t="s">
        <v>61</v>
      </c>
      <c r="D116" s="132">
        <v>0.5</v>
      </c>
      <c r="E116" s="132">
        <v>0</v>
      </c>
      <c r="F116" s="133" t="s">
        <v>252</v>
      </c>
      <c r="G116" s="250" t="s">
        <v>253</v>
      </c>
      <c r="H116" s="250" t="s">
        <v>57</v>
      </c>
      <c r="I116" s="250" t="s">
        <v>254</v>
      </c>
      <c r="J116" s="250" t="s">
        <v>255</v>
      </c>
      <c r="K116" s="250" t="s">
        <v>256</v>
      </c>
      <c r="L116" s="250" t="s">
        <v>57</v>
      </c>
      <c r="M116" s="250" t="s">
        <v>57</v>
      </c>
      <c r="N116" s="250" t="s">
        <v>57</v>
      </c>
      <c r="O116" s="250" t="s">
        <v>257</v>
      </c>
      <c r="P116" s="250" t="s">
        <v>258</v>
      </c>
      <c r="Q116" s="250" t="s">
        <v>57</v>
      </c>
      <c r="R116" s="250" t="s">
        <v>57</v>
      </c>
      <c r="S116" s="250" t="s">
        <v>57</v>
      </c>
      <c r="T116" s="250" t="s">
        <v>57</v>
      </c>
      <c r="U116" s="250" t="s">
        <v>57</v>
      </c>
      <c r="V116" s="250" t="s">
        <v>259</v>
      </c>
      <c r="W116" s="250" t="s">
        <v>57</v>
      </c>
      <c r="X116" s="250" t="s">
        <v>57</v>
      </c>
      <c r="Y116" s="250" t="s">
        <v>260</v>
      </c>
      <c r="Z116" s="250" t="s">
        <v>261</v>
      </c>
      <c r="AA116" s="250" t="s">
        <v>57</v>
      </c>
      <c r="AB116" s="250" t="s">
        <v>57</v>
      </c>
      <c r="AC116" s="250" t="s">
        <v>57</v>
      </c>
      <c r="AD116" s="250" t="s">
        <v>57</v>
      </c>
      <c r="AE116" s="250" t="s">
        <v>57</v>
      </c>
      <c r="AF116" s="250" t="s">
        <v>262</v>
      </c>
      <c r="AG116" s="250" t="s">
        <v>57</v>
      </c>
      <c r="AH116" s="250" t="s">
        <v>57</v>
      </c>
      <c r="AI116" s="250" t="s">
        <v>57</v>
      </c>
      <c r="AJ116" s="250" t="s">
        <v>263</v>
      </c>
      <c r="AK116" s="251" t="s">
        <v>57</v>
      </c>
      <c r="AL116" s="251" t="s">
        <v>57</v>
      </c>
      <c r="AM116" s="251" t="s">
        <v>57</v>
      </c>
      <c r="AN116" s="251" t="s">
        <v>57</v>
      </c>
      <c r="AO116" s="251" t="s">
        <v>57</v>
      </c>
      <c r="AP116" s="251" t="s">
        <v>57</v>
      </c>
      <c r="AQ116" s="251" t="s">
        <v>57</v>
      </c>
      <c r="AR116" s="252"/>
      <c r="AS116" s="253"/>
      <c r="AT116" s="254" t="s">
        <v>238</v>
      </c>
      <c r="AU116" s="255"/>
      <c r="AV116" s="255"/>
      <c r="AW116" s="256" t="s">
        <v>237</v>
      </c>
      <c r="AX116" s="257"/>
      <c r="AY116" s="258" t="s">
        <v>72</v>
      </c>
      <c r="BA116" s="41"/>
      <c r="BB116" s="41"/>
    </row>
    <row r="117" spans="1:54" ht="18.75" x14ac:dyDescent="0.25">
      <c r="A117" s="34" t="s">
        <v>60</v>
      </c>
      <c r="B117" s="171" t="s">
        <v>60</v>
      </c>
      <c r="C117" s="134" t="s">
        <v>147</v>
      </c>
      <c r="D117" s="135">
        <v>0.2</v>
      </c>
      <c r="E117" s="135">
        <v>0</v>
      </c>
      <c r="F117" s="136">
        <v>0</v>
      </c>
      <c r="G117" s="154" t="s">
        <v>57</v>
      </c>
      <c r="H117" s="154" t="s">
        <v>57</v>
      </c>
      <c r="I117" s="154" t="s">
        <v>57</v>
      </c>
      <c r="J117" s="154" t="s">
        <v>57</v>
      </c>
      <c r="K117" s="154" t="s">
        <v>57</v>
      </c>
      <c r="L117" s="154" t="s">
        <v>57</v>
      </c>
      <c r="M117" s="154" t="s">
        <v>57</v>
      </c>
      <c r="N117" s="154" t="s">
        <v>57</v>
      </c>
      <c r="O117" s="154" t="s">
        <v>57</v>
      </c>
      <c r="P117" s="154" t="s">
        <v>57</v>
      </c>
      <c r="Q117" s="154" t="s">
        <v>57</v>
      </c>
      <c r="R117" s="154" t="s">
        <v>57</v>
      </c>
      <c r="S117" s="154" t="s">
        <v>57</v>
      </c>
      <c r="T117" s="154" t="s">
        <v>57</v>
      </c>
      <c r="U117" s="154" t="s">
        <v>57</v>
      </c>
      <c r="V117" s="154" t="s">
        <v>57</v>
      </c>
      <c r="W117" s="154" t="s">
        <v>57</v>
      </c>
      <c r="X117" s="154" t="s">
        <v>57</v>
      </c>
      <c r="Y117" s="154" t="s">
        <v>57</v>
      </c>
      <c r="Z117" s="154" t="s">
        <v>57</v>
      </c>
      <c r="AA117" s="154" t="s">
        <v>57</v>
      </c>
      <c r="AB117" s="154" t="s">
        <v>57</v>
      </c>
      <c r="AC117" s="154" t="s">
        <v>57</v>
      </c>
      <c r="AD117" s="154" t="s">
        <v>57</v>
      </c>
      <c r="AE117" s="154" t="s">
        <v>57</v>
      </c>
      <c r="AF117" s="154" t="s">
        <v>57</v>
      </c>
      <c r="AG117" s="154" t="s">
        <v>57</v>
      </c>
      <c r="AH117" s="154" t="s">
        <v>57</v>
      </c>
      <c r="AI117" s="154" t="s">
        <v>57</v>
      </c>
      <c r="AJ117" s="154" t="s">
        <v>57</v>
      </c>
      <c r="AK117" s="154" t="s">
        <v>57</v>
      </c>
      <c r="AL117" s="154" t="s">
        <v>57</v>
      </c>
      <c r="AM117" s="154" t="s">
        <v>57</v>
      </c>
      <c r="AN117" s="154" t="s">
        <v>57</v>
      </c>
      <c r="AO117" s="154" t="s">
        <v>57</v>
      </c>
      <c r="AP117" s="154" t="s">
        <v>57</v>
      </c>
      <c r="AQ117" s="154" t="s">
        <v>57</v>
      </c>
      <c r="AR117" s="259"/>
      <c r="AS117" s="260"/>
      <c r="AT117" s="260"/>
      <c r="AU117" s="261"/>
      <c r="AV117" s="261"/>
      <c r="AW117" s="262"/>
      <c r="AX117" s="263"/>
      <c r="AY117" s="264"/>
      <c r="BA117" s="41"/>
      <c r="BB117" s="41"/>
    </row>
    <row r="118" spans="1:54" ht="18.75" x14ac:dyDescent="0.25">
      <c r="A118" s="34"/>
      <c r="B118" s="171"/>
      <c r="C118" s="123" t="s">
        <v>78</v>
      </c>
      <c r="D118" s="124">
        <v>0.2</v>
      </c>
      <c r="E118" s="124">
        <v>0.52</v>
      </c>
      <c r="F118" s="125">
        <v>0.65700000000000003</v>
      </c>
      <c r="G118" s="218">
        <v>0.85499999999999998</v>
      </c>
      <c r="H118" s="218">
        <v>0.54900000000000004</v>
      </c>
      <c r="I118" s="218">
        <v>0.67500000000000004</v>
      </c>
      <c r="J118" s="218">
        <v>0.88200000000000001</v>
      </c>
      <c r="K118" s="218">
        <v>0.79200000000000004</v>
      </c>
      <c r="L118" s="218">
        <v>0.64800000000000002</v>
      </c>
      <c r="M118" s="218">
        <v>0.71100000000000008</v>
      </c>
      <c r="N118" s="218">
        <v>0.32400000000000001</v>
      </c>
      <c r="O118" s="218">
        <v>0.63</v>
      </c>
      <c r="P118" s="218">
        <v>0.65700000000000003</v>
      </c>
      <c r="Q118" s="218">
        <v>0.51300000000000001</v>
      </c>
      <c r="R118" s="218">
        <v>0.63269999999999993</v>
      </c>
      <c r="S118" s="218">
        <v>0.315</v>
      </c>
      <c r="T118" s="218">
        <v>0.49500000000000005</v>
      </c>
      <c r="U118" s="218">
        <v>0.64800000000000002</v>
      </c>
      <c r="V118" s="218">
        <v>0.85499999999999998</v>
      </c>
      <c r="W118" s="218">
        <v>0.28800000000000003</v>
      </c>
      <c r="X118" s="218">
        <v>0.189</v>
      </c>
      <c r="Y118" s="218">
        <v>0.71100000000000008</v>
      </c>
      <c r="Z118" s="218">
        <v>0.83700000000000008</v>
      </c>
      <c r="AA118" s="218">
        <v>0.38700000000000001</v>
      </c>
      <c r="AB118" s="218">
        <v>0.50400000000000011</v>
      </c>
      <c r="AC118" s="218">
        <v>0.42299999999999999</v>
      </c>
      <c r="AD118" s="218">
        <v>0.78300000000000003</v>
      </c>
      <c r="AE118" s="218">
        <v>0.34200000000000003</v>
      </c>
      <c r="AF118" s="218">
        <v>0.69300000000000006</v>
      </c>
      <c r="AG118" s="218">
        <v>0.873</v>
      </c>
      <c r="AH118" s="218">
        <v>0.6120000000000001</v>
      </c>
      <c r="AI118" s="218" t="s">
        <v>57</v>
      </c>
      <c r="AJ118" s="218">
        <v>0.81</v>
      </c>
      <c r="AK118" s="218">
        <v>0.86399999999999999</v>
      </c>
      <c r="AL118" s="218" t="s">
        <v>57</v>
      </c>
      <c r="AM118" s="218" t="s">
        <v>57</v>
      </c>
      <c r="AN118" s="218" t="s">
        <v>57</v>
      </c>
      <c r="AO118" s="218">
        <v>0.20700000000000002</v>
      </c>
      <c r="AP118" s="218" t="s">
        <v>57</v>
      </c>
      <c r="AQ118" s="218" t="s">
        <v>57</v>
      </c>
      <c r="AR118" s="219"/>
      <c r="AS118" s="220"/>
      <c r="AT118" s="220"/>
      <c r="AU118" s="221" t="s">
        <v>7</v>
      </c>
      <c r="AV118" s="221"/>
      <c r="AW118" s="222"/>
      <c r="AX118" s="157" t="s">
        <v>76</v>
      </c>
      <c r="AY118" s="223" t="s">
        <v>76</v>
      </c>
      <c r="BA118" s="41"/>
      <c r="BB118" s="41"/>
    </row>
    <row r="119" spans="1:54" ht="18.75" x14ac:dyDescent="0.25">
      <c r="A119" s="34"/>
      <c r="B119" s="171"/>
      <c r="C119" s="120" t="s">
        <v>79</v>
      </c>
      <c r="D119" s="121">
        <v>0.2</v>
      </c>
      <c r="E119" s="137">
        <v>0.4</v>
      </c>
      <c r="F119" s="122">
        <v>0.65700000000000003</v>
      </c>
      <c r="G119" s="143">
        <v>0.85499999999999998</v>
      </c>
      <c r="H119" s="143">
        <v>0.54900000000000004</v>
      </c>
      <c r="I119" s="143">
        <v>0.67500000000000004</v>
      </c>
      <c r="J119" s="143">
        <v>0.88200000000000001</v>
      </c>
      <c r="K119" s="143">
        <v>0.79200000000000004</v>
      </c>
      <c r="L119" s="143">
        <v>0.64800000000000002</v>
      </c>
      <c r="M119" s="143">
        <v>0.71100000000000008</v>
      </c>
      <c r="N119" s="143">
        <v>0.32400000000000001</v>
      </c>
      <c r="O119" s="143">
        <v>0.63</v>
      </c>
      <c r="P119" s="143">
        <v>0.65700000000000003</v>
      </c>
      <c r="Q119" s="143">
        <v>0.51300000000000001</v>
      </c>
      <c r="R119" s="143">
        <v>0.63269999999999993</v>
      </c>
      <c r="S119" s="143">
        <v>0.315</v>
      </c>
      <c r="T119" s="143">
        <v>0.49500000000000005</v>
      </c>
      <c r="U119" s="143">
        <v>0.64800000000000002</v>
      </c>
      <c r="V119" s="143">
        <v>0.85499999999999998</v>
      </c>
      <c r="W119" s="143">
        <v>0.28800000000000003</v>
      </c>
      <c r="X119" s="143">
        <v>0.189</v>
      </c>
      <c r="Y119" s="143">
        <v>0.71100000000000008</v>
      </c>
      <c r="Z119" s="143">
        <v>0.83700000000000008</v>
      </c>
      <c r="AA119" s="143">
        <v>0.38700000000000001</v>
      </c>
      <c r="AB119" s="143">
        <v>0.50400000000000011</v>
      </c>
      <c r="AC119" s="143">
        <v>0.42299999999999999</v>
      </c>
      <c r="AD119" s="143">
        <v>0.78300000000000003</v>
      </c>
      <c r="AE119" s="143">
        <v>0.34200000000000003</v>
      </c>
      <c r="AF119" s="143">
        <v>0.69300000000000006</v>
      </c>
      <c r="AG119" s="143">
        <v>0.873</v>
      </c>
      <c r="AH119" s="143">
        <v>0.6120000000000001</v>
      </c>
      <c r="AI119" s="143" t="s">
        <v>57</v>
      </c>
      <c r="AJ119" s="143">
        <v>0.81</v>
      </c>
      <c r="AK119" s="143">
        <v>0.86399999999999999</v>
      </c>
      <c r="AL119" s="143" t="s">
        <v>57</v>
      </c>
      <c r="AM119" s="143" t="s">
        <v>57</v>
      </c>
      <c r="AN119" s="143" t="s">
        <v>57</v>
      </c>
      <c r="AO119" s="143">
        <v>0.20700000000000002</v>
      </c>
      <c r="AP119" s="143" t="s">
        <v>57</v>
      </c>
      <c r="AQ119" s="143" t="s">
        <v>57</v>
      </c>
      <c r="AR119" s="213"/>
      <c r="AS119" s="214"/>
      <c r="AT119" s="214"/>
      <c r="AU119" s="215" t="s">
        <v>7</v>
      </c>
      <c r="AV119" s="215"/>
      <c r="AW119" s="216"/>
      <c r="AX119" s="156" t="s">
        <v>76</v>
      </c>
      <c r="AY119" s="217" t="s">
        <v>76</v>
      </c>
      <c r="BA119" s="41"/>
      <c r="BB119" s="41"/>
    </row>
    <row r="120" spans="1:54" ht="18.75" x14ac:dyDescent="0.25">
      <c r="A120" s="34"/>
      <c r="B120" s="171"/>
      <c r="C120" s="120" t="s">
        <v>80</v>
      </c>
      <c r="D120" s="121">
        <v>0.2</v>
      </c>
      <c r="E120" s="137">
        <v>0.8</v>
      </c>
      <c r="F120" s="122">
        <v>0.65700000000000003</v>
      </c>
      <c r="G120" s="143">
        <v>0.85499999999999998</v>
      </c>
      <c r="H120" s="143">
        <v>0.54900000000000004</v>
      </c>
      <c r="I120" s="143">
        <v>0.67500000000000004</v>
      </c>
      <c r="J120" s="143">
        <v>0.88200000000000001</v>
      </c>
      <c r="K120" s="143">
        <v>0.79200000000000004</v>
      </c>
      <c r="L120" s="143">
        <v>0.64800000000000002</v>
      </c>
      <c r="M120" s="143">
        <v>0.71100000000000008</v>
      </c>
      <c r="N120" s="143">
        <v>0.32400000000000001</v>
      </c>
      <c r="O120" s="143">
        <v>0.63</v>
      </c>
      <c r="P120" s="143">
        <v>0.65700000000000003</v>
      </c>
      <c r="Q120" s="143">
        <v>0.51300000000000001</v>
      </c>
      <c r="R120" s="143">
        <v>0.63269999999999993</v>
      </c>
      <c r="S120" s="143">
        <v>0.315</v>
      </c>
      <c r="T120" s="143">
        <v>0.49500000000000005</v>
      </c>
      <c r="U120" s="143">
        <v>0.64800000000000002</v>
      </c>
      <c r="V120" s="143">
        <v>0.85499999999999998</v>
      </c>
      <c r="W120" s="143">
        <v>0.28800000000000003</v>
      </c>
      <c r="X120" s="143">
        <v>0.189</v>
      </c>
      <c r="Y120" s="143">
        <v>0.71100000000000008</v>
      </c>
      <c r="Z120" s="143">
        <v>0.83700000000000008</v>
      </c>
      <c r="AA120" s="143">
        <v>0.38700000000000001</v>
      </c>
      <c r="AB120" s="143">
        <v>0.50400000000000011</v>
      </c>
      <c r="AC120" s="143">
        <v>0.42299999999999999</v>
      </c>
      <c r="AD120" s="143">
        <v>0.78300000000000003</v>
      </c>
      <c r="AE120" s="143">
        <v>0.34200000000000003</v>
      </c>
      <c r="AF120" s="143">
        <v>0.69300000000000006</v>
      </c>
      <c r="AG120" s="143">
        <v>0.873</v>
      </c>
      <c r="AH120" s="143">
        <v>0.6120000000000001</v>
      </c>
      <c r="AI120" s="143" t="s">
        <v>57</v>
      </c>
      <c r="AJ120" s="143">
        <v>0.81</v>
      </c>
      <c r="AK120" s="143">
        <v>0.86399999999999999</v>
      </c>
      <c r="AL120" s="143" t="s">
        <v>57</v>
      </c>
      <c r="AM120" s="143" t="s">
        <v>57</v>
      </c>
      <c r="AN120" s="143" t="s">
        <v>57</v>
      </c>
      <c r="AO120" s="143">
        <v>0.20700000000000002</v>
      </c>
      <c r="AP120" s="143" t="s">
        <v>57</v>
      </c>
      <c r="AQ120" s="143" t="s">
        <v>57</v>
      </c>
      <c r="AR120" s="213"/>
      <c r="AS120" s="214"/>
      <c r="AT120" s="214"/>
      <c r="AU120" s="215" t="s">
        <v>7</v>
      </c>
      <c r="AV120" s="215"/>
      <c r="AW120" s="216"/>
      <c r="AX120" s="156" t="s">
        <v>76</v>
      </c>
      <c r="AY120" s="217" t="s">
        <v>76</v>
      </c>
      <c r="BA120" s="41"/>
      <c r="BB120" s="41"/>
    </row>
    <row r="121" spans="1:54" ht="18.75" x14ac:dyDescent="0.25">
      <c r="A121" s="34"/>
      <c r="B121" s="171"/>
      <c r="C121" s="120" t="s">
        <v>81</v>
      </c>
      <c r="D121" s="121">
        <v>0.2</v>
      </c>
      <c r="E121" s="137">
        <v>0.5</v>
      </c>
      <c r="F121" s="122">
        <v>0.65700000000000003</v>
      </c>
      <c r="G121" s="143">
        <v>0.85499999999999998</v>
      </c>
      <c r="H121" s="143">
        <v>0.54900000000000004</v>
      </c>
      <c r="I121" s="143">
        <v>0.67500000000000004</v>
      </c>
      <c r="J121" s="143">
        <v>0.88200000000000001</v>
      </c>
      <c r="K121" s="143">
        <v>0.79200000000000004</v>
      </c>
      <c r="L121" s="143">
        <v>0.64800000000000002</v>
      </c>
      <c r="M121" s="143">
        <v>0.71100000000000008</v>
      </c>
      <c r="N121" s="143">
        <v>0.32400000000000001</v>
      </c>
      <c r="O121" s="143">
        <v>0.63</v>
      </c>
      <c r="P121" s="143">
        <v>0.65700000000000003</v>
      </c>
      <c r="Q121" s="143">
        <v>0.51300000000000001</v>
      </c>
      <c r="R121" s="143">
        <v>0.63269999999999993</v>
      </c>
      <c r="S121" s="143">
        <v>0.315</v>
      </c>
      <c r="T121" s="143">
        <v>0.49500000000000005</v>
      </c>
      <c r="U121" s="143">
        <v>0.64800000000000002</v>
      </c>
      <c r="V121" s="143">
        <v>0.85499999999999998</v>
      </c>
      <c r="W121" s="143">
        <v>0.28800000000000003</v>
      </c>
      <c r="X121" s="143">
        <v>0.189</v>
      </c>
      <c r="Y121" s="143">
        <v>0.71100000000000008</v>
      </c>
      <c r="Z121" s="143">
        <v>0.83700000000000008</v>
      </c>
      <c r="AA121" s="143">
        <v>0.38700000000000001</v>
      </c>
      <c r="AB121" s="143">
        <v>0.50400000000000011</v>
      </c>
      <c r="AC121" s="143">
        <v>0.42299999999999999</v>
      </c>
      <c r="AD121" s="143">
        <v>0.78300000000000003</v>
      </c>
      <c r="AE121" s="143">
        <v>0.34200000000000003</v>
      </c>
      <c r="AF121" s="143">
        <v>0.69300000000000006</v>
      </c>
      <c r="AG121" s="143">
        <v>0.873</v>
      </c>
      <c r="AH121" s="143">
        <v>0.6120000000000001</v>
      </c>
      <c r="AI121" s="143" t="s">
        <v>57</v>
      </c>
      <c r="AJ121" s="143">
        <v>0.81</v>
      </c>
      <c r="AK121" s="143">
        <v>0.86399999999999999</v>
      </c>
      <c r="AL121" s="143" t="s">
        <v>57</v>
      </c>
      <c r="AM121" s="143" t="s">
        <v>57</v>
      </c>
      <c r="AN121" s="143" t="s">
        <v>57</v>
      </c>
      <c r="AO121" s="143">
        <v>0.20700000000000002</v>
      </c>
      <c r="AP121" s="143" t="s">
        <v>57</v>
      </c>
      <c r="AQ121" s="143" t="s">
        <v>57</v>
      </c>
      <c r="AR121" s="213"/>
      <c r="AS121" s="214"/>
      <c r="AT121" s="214"/>
      <c r="AU121" s="215" t="s">
        <v>7</v>
      </c>
      <c r="AV121" s="215"/>
      <c r="AW121" s="216"/>
      <c r="AX121" s="156" t="s">
        <v>76</v>
      </c>
      <c r="AY121" s="217" t="s">
        <v>76</v>
      </c>
      <c r="BA121" s="41"/>
      <c r="BB121" s="41"/>
    </row>
    <row r="122" spans="1:54" ht="18.75" x14ac:dyDescent="0.25">
      <c r="A122" s="34"/>
      <c r="B122" s="171"/>
      <c r="C122" s="120" t="s">
        <v>335</v>
      </c>
      <c r="D122" s="121">
        <v>0.2</v>
      </c>
      <c r="E122" s="145">
        <v>0</v>
      </c>
      <c r="F122" s="347">
        <v>0</v>
      </c>
      <c r="G122" s="143" t="s">
        <v>57</v>
      </c>
      <c r="H122" s="143" t="s">
        <v>57</v>
      </c>
      <c r="I122" s="143" t="s">
        <v>57</v>
      </c>
      <c r="J122" s="143" t="s">
        <v>57</v>
      </c>
      <c r="K122" s="143" t="s">
        <v>57</v>
      </c>
      <c r="L122" s="143" t="s">
        <v>57</v>
      </c>
      <c r="M122" s="143" t="s">
        <v>57</v>
      </c>
      <c r="N122" s="143" t="s">
        <v>57</v>
      </c>
      <c r="O122" s="143" t="s">
        <v>57</v>
      </c>
      <c r="P122" s="143" t="s">
        <v>57</v>
      </c>
      <c r="Q122" s="143" t="s">
        <v>57</v>
      </c>
      <c r="R122" s="143" t="s">
        <v>57</v>
      </c>
      <c r="S122" s="143" t="s">
        <v>57</v>
      </c>
      <c r="T122" s="143" t="s">
        <v>57</v>
      </c>
      <c r="U122" s="143" t="s">
        <v>57</v>
      </c>
      <c r="V122" s="143" t="s">
        <v>57</v>
      </c>
      <c r="W122" s="143" t="s">
        <v>57</v>
      </c>
      <c r="X122" s="143" t="s">
        <v>57</v>
      </c>
      <c r="Y122" s="143" t="s">
        <v>57</v>
      </c>
      <c r="Z122" s="143" t="s">
        <v>57</v>
      </c>
      <c r="AA122" s="143" t="s">
        <v>57</v>
      </c>
      <c r="AB122" s="143" t="s">
        <v>57</v>
      </c>
      <c r="AC122" s="143" t="s">
        <v>57</v>
      </c>
      <c r="AD122" s="143" t="s">
        <v>57</v>
      </c>
      <c r="AE122" s="143" t="s">
        <v>57</v>
      </c>
      <c r="AF122" s="143" t="s">
        <v>57</v>
      </c>
      <c r="AG122" s="143" t="s">
        <v>57</v>
      </c>
      <c r="AH122" s="143" t="s">
        <v>57</v>
      </c>
      <c r="AI122" s="143" t="s">
        <v>57</v>
      </c>
      <c r="AJ122" s="143" t="s">
        <v>57</v>
      </c>
      <c r="AK122" s="143" t="s">
        <v>57</v>
      </c>
      <c r="AL122" s="143" t="s">
        <v>57</v>
      </c>
      <c r="AM122" s="143" t="s">
        <v>57</v>
      </c>
      <c r="AN122" s="143" t="s">
        <v>57</v>
      </c>
      <c r="AO122" s="143" t="s">
        <v>57</v>
      </c>
      <c r="AP122" s="143" t="s">
        <v>57</v>
      </c>
      <c r="AQ122" s="143" t="s">
        <v>57</v>
      </c>
      <c r="AR122" s="213"/>
      <c r="AS122" s="214"/>
      <c r="AT122" s="214"/>
      <c r="AU122" s="215"/>
      <c r="AV122" s="215"/>
      <c r="AW122" s="216"/>
      <c r="AX122" s="156"/>
      <c r="AY122" s="217" t="s">
        <v>336</v>
      </c>
      <c r="BA122" s="41"/>
      <c r="BB122" s="41"/>
    </row>
    <row r="123" spans="1:54" ht="19.5" thickBot="1" x14ac:dyDescent="0.3">
      <c r="A123" s="31"/>
      <c r="B123" s="166"/>
      <c r="C123" s="107" t="s">
        <v>175</v>
      </c>
      <c r="D123" s="43">
        <v>0.2</v>
      </c>
      <c r="E123" s="138">
        <v>0</v>
      </c>
      <c r="F123" s="139">
        <v>0</v>
      </c>
      <c r="G123" s="265" t="s">
        <v>57</v>
      </c>
      <c r="H123" s="265" t="s">
        <v>57</v>
      </c>
      <c r="I123" s="265" t="s">
        <v>57</v>
      </c>
      <c r="J123" s="265" t="s">
        <v>57</v>
      </c>
      <c r="K123" s="265" t="s">
        <v>57</v>
      </c>
      <c r="L123" s="265" t="s">
        <v>57</v>
      </c>
      <c r="M123" s="265" t="s">
        <v>57</v>
      </c>
      <c r="N123" s="265" t="s">
        <v>57</v>
      </c>
      <c r="O123" s="265" t="s">
        <v>57</v>
      </c>
      <c r="P123" s="265" t="s">
        <v>57</v>
      </c>
      <c r="Q123" s="265" t="s">
        <v>57</v>
      </c>
      <c r="R123" s="265" t="s">
        <v>57</v>
      </c>
      <c r="S123" s="265" t="s">
        <v>57</v>
      </c>
      <c r="T123" s="265" t="s">
        <v>57</v>
      </c>
      <c r="U123" s="265" t="s">
        <v>57</v>
      </c>
      <c r="V123" s="265" t="s">
        <v>57</v>
      </c>
      <c r="W123" s="265" t="s">
        <v>57</v>
      </c>
      <c r="X123" s="265" t="s">
        <v>57</v>
      </c>
      <c r="Y123" s="265" t="s">
        <v>57</v>
      </c>
      <c r="Z123" s="265" t="s">
        <v>57</v>
      </c>
      <c r="AA123" s="265" t="s">
        <v>57</v>
      </c>
      <c r="AB123" s="265" t="s">
        <v>57</v>
      </c>
      <c r="AC123" s="265" t="s">
        <v>57</v>
      </c>
      <c r="AD123" s="265" t="s">
        <v>57</v>
      </c>
      <c r="AE123" s="265" t="s">
        <v>57</v>
      </c>
      <c r="AF123" s="265" t="s">
        <v>57</v>
      </c>
      <c r="AG123" s="265" t="s">
        <v>57</v>
      </c>
      <c r="AH123" s="265" t="s">
        <v>57</v>
      </c>
      <c r="AI123" s="265" t="s">
        <v>57</v>
      </c>
      <c r="AJ123" s="265" t="s">
        <v>57</v>
      </c>
      <c r="AK123" s="265" t="s">
        <v>57</v>
      </c>
      <c r="AL123" s="265" t="s">
        <v>57</v>
      </c>
      <c r="AM123" s="265" t="s">
        <v>57</v>
      </c>
      <c r="AN123" s="265" t="s">
        <v>57</v>
      </c>
      <c r="AO123" s="265" t="s">
        <v>57</v>
      </c>
      <c r="AP123" s="265" t="s">
        <v>57</v>
      </c>
      <c r="AQ123" s="265" t="s">
        <v>57</v>
      </c>
      <c r="AR123" s="226"/>
      <c r="AS123" s="227"/>
      <c r="AT123" s="227"/>
      <c r="AU123" s="228"/>
      <c r="AV123" s="228" t="s">
        <v>7</v>
      </c>
      <c r="AW123" s="229"/>
      <c r="AX123" s="159" t="s">
        <v>179</v>
      </c>
      <c r="AY123" s="266"/>
      <c r="BA123" s="41"/>
      <c r="BB123" s="41"/>
    </row>
    <row r="124" spans="1:54" ht="19.5" thickBot="1" x14ac:dyDescent="0.3">
      <c r="A124" s="33" t="s">
        <v>69</v>
      </c>
      <c r="B124" s="170" t="s">
        <v>69</v>
      </c>
      <c r="C124" s="117" t="s">
        <v>70</v>
      </c>
      <c r="D124" s="118">
        <v>0.8</v>
      </c>
      <c r="E124" s="118">
        <v>0</v>
      </c>
      <c r="F124" s="119">
        <v>0.3</v>
      </c>
      <c r="G124" s="200" t="s">
        <v>57</v>
      </c>
      <c r="H124" s="200" t="s">
        <v>57</v>
      </c>
      <c r="I124" s="200" t="s">
        <v>57</v>
      </c>
      <c r="J124" s="200" t="s">
        <v>57</v>
      </c>
      <c r="K124" s="200" t="s">
        <v>57</v>
      </c>
      <c r="L124" s="200" t="s">
        <v>57</v>
      </c>
      <c r="M124" s="200" t="s">
        <v>57</v>
      </c>
      <c r="N124" s="200" t="s">
        <v>57</v>
      </c>
      <c r="O124" s="200" t="s">
        <v>57</v>
      </c>
      <c r="P124" s="200" t="s">
        <v>57</v>
      </c>
      <c r="Q124" s="200" t="s">
        <v>57</v>
      </c>
      <c r="R124" s="200">
        <v>0.39</v>
      </c>
      <c r="S124" s="200" t="s">
        <v>57</v>
      </c>
      <c r="T124" s="200" t="s">
        <v>57</v>
      </c>
      <c r="U124" s="200" t="s">
        <v>57</v>
      </c>
      <c r="V124" s="200" t="s">
        <v>57</v>
      </c>
      <c r="W124" s="200" t="s">
        <v>57</v>
      </c>
      <c r="X124" s="200" t="s">
        <v>57</v>
      </c>
      <c r="Y124" s="200" t="s">
        <v>57</v>
      </c>
      <c r="Z124" s="200" t="s">
        <v>57</v>
      </c>
      <c r="AA124" s="200" t="s">
        <v>57</v>
      </c>
      <c r="AB124" s="200" t="s">
        <v>57</v>
      </c>
      <c r="AC124" s="200" t="s">
        <v>57</v>
      </c>
      <c r="AD124" s="200" t="s">
        <v>57</v>
      </c>
      <c r="AE124" s="200" t="s">
        <v>57</v>
      </c>
      <c r="AF124" s="200" t="s">
        <v>57</v>
      </c>
      <c r="AG124" s="200" t="s">
        <v>57</v>
      </c>
      <c r="AH124" s="200" t="s">
        <v>57</v>
      </c>
      <c r="AI124" s="200" t="s">
        <v>57</v>
      </c>
      <c r="AJ124" s="200" t="s">
        <v>57</v>
      </c>
      <c r="AK124" s="200" t="s">
        <v>57</v>
      </c>
      <c r="AL124" s="200" t="s">
        <v>57</v>
      </c>
      <c r="AM124" s="200" t="s">
        <v>57</v>
      </c>
      <c r="AN124" s="200" t="s">
        <v>57</v>
      </c>
      <c r="AO124" s="200" t="s">
        <v>57</v>
      </c>
      <c r="AP124" s="200" t="s">
        <v>57</v>
      </c>
      <c r="AQ124" s="200" t="s">
        <v>57</v>
      </c>
      <c r="AR124" s="201"/>
      <c r="AS124" s="202"/>
      <c r="AT124" s="202"/>
      <c r="AU124" s="203"/>
      <c r="AV124" s="203"/>
      <c r="AW124" s="204"/>
      <c r="AX124" s="204"/>
      <c r="AY124" s="205" t="s">
        <v>77</v>
      </c>
      <c r="BA124" s="41"/>
      <c r="BB124" s="41"/>
    </row>
    <row r="125" spans="1:54" ht="90" x14ac:dyDescent="0.25">
      <c r="A125" s="34" t="s">
        <v>163</v>
      </c>
      <c r="B125" s="171" t="s">
        <v>162</v>
      </c>
      <c r="C125" s="140" t="s">
        <v>164</v>
      </c>
      <c r="D125" s="141" t="s">
        <v>167</v>
      </c>
      <c r="E125" s="142">
        <v>0</v>
      </c>
      <c r="F125" s="143" t="s">
        <v>265</v>
      </c>
      <c r="G125" s="206" t="s">
        <v>57</v>
      </c>
      <c r="H125" s="206" t="s">
        <v>57</v>
      </c>
      <c r="I125" s="206" t="s">
        <v>57</v>
      </c>
      <c r="J125" s="206" t="s">
        <v>57</v>
      </c>
      <c r="K125" s="206" t="s">
        <v>57</v>
      </c>
      <c r="L125" s="206" t="s">
        <v>57</v>
      </c>
      <c r="M125" s="206" t="s">
        <v>57</v>
      </c>
      <c r="N125" s="206" t="s">
        <v>57</v>
      </c>
      <c r="O125" s="206" t="s">
        <v>57</v>
      </c>
      <c r="P125" s="206" t="s">
        <v>57</v>
      </c>
      <c r="Q125" s="206" t="s">
        <v>57</v>
      </c>
      <c r="R125" s="206" t="s">
        <v>57</v>
      </c>
      <c r="S125" s="206" t="s">
        <v>57</v>
      </c>
      <c r="T125" s="206" t="s">
        <v>57</v>
      </c>
      <c r="U125" s="206" t="s">
        <v>57</v>
      </c>
      <c r="V125" s="206" t="s">
        <v>57</v>
      </c>
      <c r="W125" s="206" t="s">
        <v>57</v>
      </c>
      <c r="X125" s="206" t="s">
        <v>57</v>
      </c>
      <c r="Y125" s="206" t="s">
        <v>57</v>
      </c>
      <c r="Z125" s="206" t="s">
        <v>57</v>
      </c>
      <c r="AA125" s="206" t="s">
        <v>57</v>
      </c>
      <c r="AB125" s="206" t="s">
        <v>57</v>
      </c>
      <c r="AC125" s="206" t="s">
        <v>57</v>
      </c>
      <c r="AD125" s="206" t="s">
        <v>57</v>
      </c>
      <c r="AE125" s="206" t="s">
        <v>57</v>
      </c>
      <c r="AF125" s="206" t="s">
        <v>57</v>
      </c>
      <c r="AG125" s="206" t="s">
        <v>57</v>
      </c>
      <c r="AH125" s="206" t="s">
        <v>57</v>
      </c>
      <c r="AI125" s="206" t="s">
        <v>57</v>
      </c>
      <c r="AJ125" s="206" t="s">
        <v>57</v>
      </c>
      <c r="AK125" s="206" t="s">
        <v>57</v>
      </c>
      <c r="AL125" s="206" t="s">
        <v>57</v>
      </c>
      <c r="AM125" s="206" t="s">
        <v>57</v>
      </c>
      <c r="AN125" s="206" t="s">
        <v>57</v>
      </c>
      <c r="AO125" s="206" t="s">
        <v>57</v>
      </c>
      <c r="AP125" s="206" t="s">
        <v>57</v>
      </c>
      <c r="AQ125" s="206" t="s">
        <v>57</v>
      </c>
      <c r="AR125" s="267" t="s">
        <v>238</v>
      </c>
      <c r="AS125" s="208"/>
      <c r="AT125" s="208"/>
      <c r="AU125" s="209"/>
      <c r="AV125" s="209"/>
      <c r="AW125" s="177" t="s">
        <v>239</v>
      </c>
      <c r="AX125" s="211"/>
      <c r="AY125" s="212" t="s">
        <v>168</v>
      </c>
    </row>
    <row r="126" spans="1:54" ht="90" x14ac:dyDescent="0.25">
      <c r="A126" s="62"/>
      <c r="B126" s="309"/>
      <c r="C126" s="144" t="s">
        <v>165</v>
      </c>
      <c r="D126" s="137" t="s">
        <v>167</v>
      </c>
      <c r="E126" s="145">
        <v>0</v>
      </c>
      <c r="F126" s="143" t="s">
        <v>265</v>
      </c>
      <c r="G126" s="143" t="s">
        <v>57</v>
      </c>
      <c r="H126" s="143" t="s">
        <v>57</v>
      </c>
      <c r="I126" s="143" t="s">
        <v>57</v>
      </c>
      <c r="J126" s="143" t="s">
        <v>57</v>
      </c>
      <c r="K126" s="143" t="s">
        <v>57</v>
      </c>
      <c r="L126" s="143" t="s">
        <v>57</v>
      </c>
      <c r="M126" s="143" t="s">
        <v>57</v>
      </c>
      <c r="N126" s="143" t="s">
        <v>57</v>
      </c>
      <c r="O126" s="143" t="s">
        <v>57</v>
      </c>
      <c r="P126" s="143" t="s">
        <v>57</v>
      </c>
      <c r="Q126" s="143" t="s">
        <v>57</v>
      </c>
      <c r="R126" s="143" t="s">
        <v>57</v>
      </c>
      <c r="S126" s="143" t="s">
        <v>57</v>
      </c>
      <c r="T126" s="143" t="s">
        <v>57</v>
      </c>
      <c r="U126" s="143" t="s">
        <v>57</v>
      </c>
      <c r="V126" s="143" t="s">
        <v>57</v>
      </c>
      <c r="W126" s="143" t="s">
        <v>57</v>
      </c>
      <c r="X126" s="143" t="s">
        <v>57</v>
      </c>
      <c r="Y126" s="143" t="s">
        <v>57</v>
      </c>
      <c r="Z126" s="143" t="s">
        <v>57</v>
      </c>
      <c r="AA126" s="143" t="s">
        <v>57</v>
      </c>
      <c r="AB126" s="143" t="s">
        <v>57</v>
      </c>
      <c r="AC126" s="143" t="s">
        <v>57</v>
      </c>
      <c r="AD126" s="143" t="s">
        <v>57</v>
      </c>
      <c r="AE126" s="143" t="s">
        <v>57</v>
      </c>
      <c r="AF126" s="143" t="s">
        <v>57</v>
      </c>
      <c r="AG126" s="143" t="s">
        <v>57</v>
      </c>
      <c r="AH126" s="143" t="s">
        <v>57</v>
      </c>
      <c r="AI126" s="143" t="s">
        <v>57</v>
      </c>
      <c r="AJ126" s="143" t="s">
        <v>57</v>
      </c>
      <c r="AK126" s="143" t="s">
        <v>57</v>
      </c>
      <c r="AL126" s="143" t="s">
        <v>57</v>
      </c>
      <c r="AM126" s="143" t="s">
        <v>57</v>
      </c>
      <c r="AN126" s="143" t="s">
        <v>57</v>
      </c>
      <c r="AO126" s="143" t="s">
        <v>57</v>
      </c>
      <c r="AP126" s="143" t="s">
        <v>57</v>
      </c>
      <c r="AQ126" s="143" t="s">
        <v>57</v>
      </c>
      <c r="AR126" s="268" t="s">
        <v>238</v>
      </c>
      <c r="AS126" s="214"/>
      <c r="AT126" s="214"/>
      <c r="AU126" s="215"/>
      <c r="AV126" s="215"/>
      <c r="AW126" s="178" t="s">
        <v>239</v>
      </c>
      <c r="AX126" s="156"/>
      <c r="AY126" s="217" t="s">
        <v>168</v>
      </c>
    </row>
    <row r="127" spans="1:54" ht="90.75" thickBot="1" x14ac:dyDescent="0.3">
      <c r="A127" s="62"/>
      <c r="B127" s="309"/>
      <c r="C127" s="146" t="s">
        <v>166</v>
      </c>
      <c r="D127" s="147" t="s">
        <v>167</v>
      </c>
      <c r="E127" s="148">
        <v>0</v>
      </c>
      <c r="F127" s="149" t="s">
        <v>266</v>
      </c>
      <c r="G127" s="149" t="s">
        <v>57</v>
      </c>
      <c r="H127" s="149" t="s">
        <v>57</v>
      </c>
      <c r="I127" s="149" t="s">
        <v>57</v>
      </c>
      <c r="J127" s="149" t="s">
        <v>57</v>
      </c>
      <c r="K127" s="149" t="s">
        <v>57</v>
      </c>
      <c r="L127" s="149" t="s">
        <v>57</v>
      </c>
      <c r="M127" s="149" t="s">
        <v>57</v>
      </c>
      <c r="N127" s="149" t="s">
        <v>57</v>
      </c>
      <c r="O127" s="149" t="s">
        <v>57</v>
      </c>
      <c r="P127" s="149" t="s">
        <v>57</v>
      </c>
      <c r="Q127" s="149" t="s">
        <v>57</v>
      </c>
      <c r="R127" s="149" t="s">
        <v>57</v>
      </c>
      <c r="S127" s="149" t="s">
        <v>57</v>
      </c>
      <c r="T127" s="149" t="s">
        <v>57</v>
      </c>
      <c r="U127" s="149" t="s">
        <v>57</v>
      </c>
      <c r="V127" s="149" t="s">
        <v>57</v>
      </c>
      <c r="W127" s="149" t="s">
        <v>57</v>
      </c>
      <c r="X127" s="149" t="s">
        <v>57</v>
      </c>
      <c r="Y127" s="149" t="s">
        <v>57</v>
      </c>
      <c r="Z127" s="149" t="s">
        <v>57</v>
      </c>
      <c r="AA127" s="149" t="s">
        <v>57</v>
      </c>
      <c r="AB127" s="149" t="s">
        <v>57</v>
      </c>
      <c r="AC127" s="149" t="s">
        <v>57</v>
      </c>
      <c r="AD127" s="149" t="s">
        <v>57</v>
      </c>
      <c r="AE127" s="149" t="s">
        <v>57</v>
      </c>
      <c r="AF127" s="149" t="s">
        <v>57</v>
      </c>
      <c r="AG127" s="149" t="s">
        <v>57</v>
      </c>
      <c r="AH127" s="149" t="s">
        <v>57</v>
      </c>
      <c r="AI127" s="149" t="s">
        <v>57</v>
      </c>
      <c r="AJ127" s="149" t="s">
        <v>57</v>
      </c>
      <c r="AK127" s="149" t="s">
        <v>57</v>
      </c>
      <c r="AL127" s="149" t="s">
        <v>57</v>
      </c>
      <c r="AM127" s="149" t="s">
        <v>57</v>
      </c>
      <c r="AN127" s="149" t="s">
        <v>57</v>
      </c>
      <c r="AO127" s="149" t="s">
        <v>57</v>
      </c>
      <c r="AP127" s="149" t="s">
        <v>57</v>
      </c>
      <c r="AQ127" s="149" t="s">
        <v>57</v>
      </c>
      <c r="AR127" s="269" t="s">
        <v>238</v>
      </c>
      <c r="AS127" s="270"/>
      <c r="AT127" s="270"/>
      <c r="AU127" s="271"/>
      <c r="AV127" s="271"/>
      <c r="AW127" s="176" t="s">
        <v>239</v>
      </c>
      <c r="AX127" s="272"/>
      <c r="AY127" s="230" t="s">
        <v>168</v>
      </c>
    </row>
    <row r="128" spans="1:54" ht="18.75" x14ac:dyDescent="0.25">
      <c r="A128" s="333" t="s">
        <v>169</v>
      </c>
      <c r="B128" s="346" t="s">
        <v>170</v>
      </c>
      <c r="C128" s="341" t="s">
        <v>171</v>
      </c>
      <c r="D128" s="334">
        <v>0.5</v>
      </c>
      <c r="E128" s="334">
        <v>0</v>
      </c>
      <c r="F128" s="342">
        <v>0.24</v>
      </c>
      <c r="G128" s="335" t="s">
        <v>57</v>
      </c>
      <c r="H128" s="335" t="s">
        <v>57</v>
      </c>
      <c r="I128" s="335" t="s">
        <v>57</v>
      </c>
      <c r="J128" s="335" t="s">
        <v>57</v>
      </c>
      <c r="K128" s="335" t="s">
        <v>57</v>
      </c>
      <c r="L128" s="335" t="s">
        <v>57</v>
      </c>
      <c r="M128" s="335" t="s">
        <v>57</v>
      </c>
      <c r="N128" s="335" t="s">
        <v>57</v>
      </c>
      <c r="O128" s="335" t="s">
        <v>57</v>
      </c>
      <c r="P128" s="335" t="s">
        <v>57</v>
      </c>
      <c r="Q128" s="335" t="s">
        <v>57</v>
      </c>
      <c r="R128" s="335" t="s">
        <v>57</v>
      </c>
      <c r="S128" s="335" t="s">
        <v>57</v>
      </c>
      <c r="T128" s="335" t="s">
        <v>57</v>
      </c>
      <c r="U128" s="335" t="s">
        <v>57</v>
      </c>
      <c r="V128" s="335" t="s">
        <v>57</v>
      </c>
      <c r="W128" s="335" t="s">
        <v>57</v>
      </c>
      <c r="X128" s="335" t="s">
        <v>57</v>
      </c>
      <c r="Y128" s="335" t="s">
        <v>57</v>
      </c>
      <c r="Z128" s="335" t="s">
        <v>57</v>
      </c>
      <c r="AA128" s="335" t="s">
        <v>57</v>
      </c>
      <c r="AB128" s="335" t="s">
        <v>57</v>
      </c>
      <c r="AC128" s="335" t="s">
        <v>57</v>
      </c>
      <c r="AD128" s="335" t="s">
        <v>57</v>
      </c>
      <c r="AE128" s="335" t="s">
        <v>57</v>
      </c>
      <c r="AF128" s="335" t="s">
        <v>57</v>
      </c>
      <c r="AG128" s="335" t="s">
        <v>57</v>
      </c>
      <c r="AH128" s="335" t="s">
        <v>57</v>
      </c>
      <c r="AI128" s="335" t="s">
        <v>57</v>
      </c>
      <c r="AJ128" s="335" t="s">
        <v>57</v>
      </c>
      <c r="AK128" s="335" t="s">
        <v>57</v>
      </c>
      <c r="AL128" s="335" t="s">
        <v>57</v>
      </c>
      <c r="AM128" s="335" t="s">
        <v>57</v>
      </c>
      <c r="AN128" s="335" t="s">
        <v>57</v>
      </c>
      <c r="AO128" s="335" t="s">
        <v>57</v>
      </c>
      <c r="AP128" s="335" t="s">
        <v>57</v>
      </c>
      <c r="AQ128" s="335" t="s">
        <v>57</v>
      </c>
      <c r="AR128" s="336"/>
      <c r="AS128" s="337"/>
      <c r="AT128" s="337"/>
      <c r="AU128" s="338"/>
      <c r="AV128" s="338" t="s">
        <v>7</v>
      </c>
      <c r="AW128" s="339"/>
      <c r="AX128" s="339"/>
      <c r="AY128" s="340" t="s">
        <v>181</v>
      </c>
    </row>
    <row r="129" spans="1:54" s="92" customFormat="1" ht="18.75" x14ac:dyDescent="0.25">
      <c r="A129" s="84"/>
      <c r="B129" s="345" t="s">
        <v>333</v>
      </c>
      <c r="C129" s="59" t="s">
        <v>318</v>
      </c>
      <c r="D129" s="81">
        <v>0.5</v>
      </c>
      <c r="E129" s="81">
        <v>0</v>
      </c>
      <c r="F129" s="94">
        <v>0</v>
      </c>
      <c r="G129" s="86" t="s">
        <v>57</v>
      </c>
      <c r="H129" s="86" t="s">
        <v>57</v>
      </c>
      <c r="I129" s="86" t="s">
        <v>57</v>
      </c>
      <c r="J129" s="86" t="s">
        <v>57</v>
      </c>
      <c r="K129" s="86" t="s">
        <v>57</v>
      </c>
      <c r="L129" s="86" t="s">
        <v>57</v>
      </c>
      <c r="M129" s="86" t="s">
        <v>57</v>
      </c>
      <c r="N129" s="86" t="s">
        <v>57</v>
      </c>
      <c r="O129" s="86" t="s">
        <v>57</v>
      </c>
      <c r="P129" s="86" t="s">
        <v>57</v>
      </c>
      <c r="Q129" s="86" t="s">
        <v>57</v>
      </c>
      <c r="R129" s="86" t="s">
        <v>57</v>
      </c>
      <c r="S129" s="86" t="s">
        <v>57</v>
      </c>
      <c r="T129" s="86" t="s">
        <v>57</v>
      </c>
      <c r="U129" s="86" t="s">
        <v>57</v>
      </c>
      <c r="V129" s="86" t="s">
        <v>57</v>
      </c>
      <c r="W129" s="86" t="s">
        <v>57</v>
      </c>
      <c r="X129" s="86" t="s">
        <v>57</v>
      </c>
      <c r="Y129" s="86" t="s">
        <v>57</v>
      </c>
      <c r="Z129" s="86" t="s">
        <v>57</v>
      </c>
      <c r="AA129" s="86" t="s">
        <v>57</v>
      </c>
      <c r="AB129" s="86" t="s">
        <v>57</v>
      </c>
      <c r="AC129" s="86" t="s">
        <v>57</v>
      </c>
      <c r="AD129" s="86" t="s">
        <v>57</v>
      </c>
      <c r="AE129" s="86" t="s">
        <v>57</v>
      </c>
      <c r="AF129" s="86" t="s">
        <v>57</v>
      </c>
      <c r="AG129" s="86" t="s">
        <v>57</v>
      </c>
      <c r="AH129" s="86" t="s">
        <v>57</v>
      </c>
      <c r="AI129" s="86" t="s">
        <v>57</v>
      </c>
      <c r="AJ129" s="86" t="s">
        <v>57</v>
      </c>
      <c r="AK129" s="86" t="s">
        <v>57</v>
      </c>
      <c r="AL129" s="86" t="s">
        <v>57</v>
      </c>
      <c r="AM129" s="86" t="s">
        <v>57</v>
      </c>
      <c r="AN129" s="86" t="s">
        <v>57</v>
      </c>
      <c r="AO129" s="86" t="s">
        <v>57</v>
      </c>
      <c r="AP129" s="86" t="s">
        <v>57</v>
      </c>
      <c r="AQ129" s="86" t="s">
        <v>57</v>
      </c>
      <c r="AR129" s="87"/>
      <c r="AS129" s="88"/>
      <c r="AT129" s="88"/>
      <c r="AU129" s="89" t="s">
        <v>7</v>
      </c>
      <c r="AV129" s="89"/>
      <c r="AW129" s="90"/>
      <c r="AX129" s="90"/>
      <c r="AY129" s="181" t="s">
        <v>316</v>
      </c>
      <c r="BA129" s="93"/>
      <c r="BB129" s="93"/>
    </row>
    <row r="130" spans="1:54" s="92" customFormat="1" ht="18.75" x14ac:dyDescent="0.25">
      <c r="A130" s="84"/>
      <c r="B130" s="345" t="s">
        <v>334</v>
      </c>
      <c r="C130" s="59" t="s">
        <v>335</v>
      </c>
      <c r="D130" s="81">
        <v>0.5</v>
      </c>
      <c r="E130" s="81">
        <v>0</v>
      </c>
      <c r="F130" s="94">
        <v>0</v>
      </c>
      <c r="G130" s="86" t="s">
        <v>57</v>
      </c>
      <c r="H130" s="86" t="s">
        <v>57</v>
      </c>
      <c r="I130" s="86" t="s">
        <v>57</v>
      </c>
      <c r="J130" s="86" t="s">
        <v>57</v>
      </c>
      <c r="K130" s="86" t="s">
        <v>57</v>
      </c>
      <c r="L130" s="86" t="s">
        <v>57</v>
      </c>
      <c r="M130" s="86" t="s">
        <v>57</v>
      </c>
      <c r="N130" s="86" t="s">
        <v>57</v>
      </c>
      <c r="O130" s="86" t="s">
        <v>57</v>
      </c>
      <c r="P130" s="86" t="s">
        <v>57</v>
      </c>
      <c r="Q130" s="86" t="s">
        <v>57</v>
      </c>
      <c r="R130" s="86" t="s">
        <v>57</v>
      </c>
      <c r="S130" s="86" t="s">
        <v>57</v>
      </c>
      <c r="T130" s="86" t="s">
        <v>57</v>
      </c>
      <c r="U130" s="86" t="s">
        <v>57</v>
      </c>
      <c r="V130" s="86" t="s">
        <v>57</v>
      </c>
      <c r="W130" s="86" t="s">
        <v>57</v>
      </c>
      <c r="X130" s="86" t="s">
        <v>57</v>
      </c>
      <c r="Y130" s="86" t="s">
        <v>57</v>
      </c>
      <c r="Z130" s="86" t="s">
        <v>57</v>
      </c>
      <c r="AA130" s="86" t="s">
        <v>57</v>
      </c>
      <c r="AB130" s="86" t="s">
        <v>57</v>
      </c>
      <c r="AC130" s="86" t="s">
        <v>57</v>
      </c>
      <c r="AD130" s="86" t="s">
        <v>57</v>
      </c>
      <c r="AE130" s="86" t="s">
        <v>57</v>
      </c>
      <c r="AF130" s="86" t="s">
        <v>57</v>
      </c>
      <c r="AG130" s="86" t="s">
        <v>57</v>
      </c>
      <c r="AH130" s="86" t="s">
        <v>57</v>
      </c>
      <c r="AI130" s="86" t="s">
        <v>57</v>
      </c>
      <c r="AJ130" s="86" t="s">
        <v>57</v>
      </c>
      <c r="AK130" s="86" t="s">
        <v>57</v>
      </c>
      <c r="AL130" s="86" t="s">
        <v>57</v>
      </c>
      <c r="AM130" s="86" t="s">
        <v>57</v>
      </c>
      <c r="AN130" s="86" t="s">
        <v>57</v>
      </c>
      <c r="AO130" s="86" t="s">
        <v>57</v>
      </c>
      <c r="AP130" s="86" t="s">
        <v>57</v>
      </c>
      <c r="AQ130" s="86" t="s">
        <v>57</v>
      </c>
      <c r="AR130" s="87"/>
      <c r="AS130" s="88"/>
      <c r="AT130" s="88"/>
      <c r="AU130" s="89" t="s">
        <v>7</v>
      </c>
      <c r="AV130" s="89"/>
      <c r="AW130" s="90"/>
      <c r="AX130" s="90"/>
      <c r="AY130" s="181" t="s">
        <v>316</v>
      </c>
      <c r="BA130" s="93"/>
      <c r="BB130" s="93"/>
    </row>
    <row r="131" spans="1:54" ht="19.5" thickBot="1" x14ac:dyDescent="0.3">
      <c r="A131" s="344"/>
      <c r="B131" s="343"/>
      <c r="C131" s="343"/>
      <c r="D131" s="132"/>
      <c r="E131" s="132"/>
      <c r="F131" s="251"/>
      <c r="G131" s="251"/>
      <c r="H131" s="251"/>
      <c r="I131" s="251"/>
      <c r="J131" s="251"/>
      <c r="K131" s="251"/>
      <c r="L131" s="251"/>
      <c r="M131" s="251"/>
      <c r="N131" s="251"/>
      <c r="O131" s="251"/>
      <c r="P131" s="251"/>
      <c r="Q131" s="251"/>
      <c r="R131" s="251"/>
      <c r="S131" s="251"/>
      <c r="T131" s="251"/>
      <c r="U131" s="251"/>
      <c r="V131" s="251"/>
      <c r="W131" s="251"/>
      <c r="X131" s="251"/>
      <c r="Y131" s="251"/>
      <c r="Z131" s="251"/>
      <c r="AA131" s="251"/>
      <c r="AB131" s="251"/>
      <c r="AC131" s="251"/>
      <c r="AD131" s="251"/>
      <c r="AE131" s="251"/>
      <c r="AF131" s="251"/>
      <c r="AG131" s="251"/>
      <c r="AH131" s="251"/>
      <c r="AI131" s="251"/>
      <c r="AJ131" s="251"/>
      <c r="AK131" s="251"/>
      <c r="AL131" s="251"/>
      <c r="AM131" s="251"/>
      <c r="AN131" s="251"/>
      <c r="AO131" s="251"/>
      <c r="AP131" s="251"/>
      <c r="AQ131" s="251"/>
      <c r="AR131" s="252"/>
      <c r="AS131" s="253"/>
      <c r="AT131" s="253"/>
      <c r="AU131" s="255"/>
      <c r="AV131" s="255"/>
      <c r="AW131" s="257"/>
      <c r="AX131" s="257"/>
      <c r="AY131" s="258"/>
    </row>
    <row r="132" spans="1:54" ht="18.75" x14ac:dyDescent="0.25">
      <c r="A132" s="34" t="s">
        <v>183</v>
      </c>
      <c r="B132" s="140"/>
      <c r="C132" s="140"/>
      <c r="D132" s="153"/>
      <c r="E132" s="142"/>
      <c r="F132" s="154"/>
      <c r="G132" s="206"/>
      <c r="H132" s="206"/>
      <c r="I132" s="206"/>
      <c r="J132" s="206"/>
      <c r="K132" s="206"/>
      <c r="L132" s="206"/>
      <c r="M132" s="206"/>
      <c r="N132" s="206"/>
      <c r="O132" s="206"/>
      <c r="P132" s="206"/>
      <c r="Q132" s="206"/>
      <c r="R132" s="206"/>
      <c r="S132" s="206"/>
      <c r="T132" s="206"/>
      <c r="U132" s="206"/>
      <c r="V132" s="206"/>
      <c r="W132" s="206"/>
      <c r="X132" s="206"/>
      <c r="Y132" s="206"/>
      <c r="Z132" s="206"/>
      <c r="AA132" s="206"/>
      <c r="AB132" s="206"/>
      <c r="AC132" s="206"/>
      <c r="AD132" s="206"/>
      <c r="AE132" s="206"/>
      <c r="AF132" s="206"/>
      <c r="AG132" s="206"/>
      <c r="AH132" s="206"/>
      <c r="AI132" s="206"/>
      <c r="AJ132" s="206"/>
      <c r="AK132" s="206"/>
      <c r="AL132" s="206"/>
      <c r="AM132" s="206"/>
      <c r="AN132" s="206"/>
      <c r="AO132" s="206"/>
      <c r="AP132" s="206"/>
      <c r="AQ132" s="206"/>
      <c r="AR132" s="207"/>
      <c r="AS132" s="208"/>
      <c r="AT132" s="208"/>
      <c r="AU132" s="209"/>
      <c r="AV132" s="209"/>
      <c r="AW132" s="210"/>
      <c r="AX132" s="210"/>
      <c r="AY132" s="279"/>
    </row>
    <row r="133" spans="1:54" ht="15.75" x14ac:dyDescent="0.25">
      <c r="A133" s="62"/>
      <c r="B133" s="156" t="s">
        <v>69</v>
      </c>
      <c r="C133" s="144" t="s">
        <v>192</v>
      </c>
      <c r="D133" s="155">
        <v>0.8</v>
      </c>
      <c r="E133" s="145">
        <v>0</v>
      </c>
      <c r="F133" s="143">
        <v>0.38</v>
      </c>
      <c r="G133" s="143" t="s">
        <v>57</v>
      </c>
      <c r="H133" s="143" t="s">
        <v>57</v>
      </c>
      <c r="I133" s="143" t="s">
        <v>57</v>
      </c>
      <c r="J133" s="143" t="s">
        <v>57</v>
      </c>
      <c r="K133" s="143" t="s">
        <v>57</v>
      </c>
      <c r="L133" s="143" t="s">
        <v>57</v>
      </c>
      <c r="M133" s="143" t="s">
        <v>57</v>
      </c>
      <c r="N133" s="143" t="s">
        <v>57</v>
      </c>
      <c r="O133" s="143" t="s">
        <v>57</v>
      </c>
      <c r="P133" s="143" t="s">
        <v>57</v>
      </c>
      <c r="Q133" s="143" t="s">
        <v>57</v>
      </c>
      <c r="R133" s="143" t="s">
        <v>57</v>
      </c>
      <c r="S133" s="143" t="s">
        <v>57</v>
      </c>
      <c r="T133" s="143" t="s">
        <v>57</v>
      </c>
      <c r="U133" s="143" t="s">
        <v>57</v>
      </c>
      <c r="V133" s="143" t="s">
        <v>57</v>
      </c>
      <c r="W133" s="143" t="s">
        <v>57</v>
      </c>
      <c r="X133" s="143" t="s">
        <v>57</v>
      </c>
      <c r="Y133" s="143" t="s">
        <v>57</v>
      </c>
      <c r="Z133" s="143" t="s">
        <v>57</v>
      </c>
      <c r="AA133" s="143" t="s">
        <v>57</v>
      </c>
      <c r="AB133" s="143" t="s">
        <v>57</v>
      </c>
      <c r="AC133" s="143" t="s">
        <v>57</v>
      </c>
      <c r="AD133" s="143" t="s">
        <v>57</v>
      </c>
      <c r="AE133" s="143" t="s">
        <v>57</v>
      </c>
      <c r="AF133" s="143" t="s">
        <v>57</v>
      </c>
      <c r="AG133" s="143" t="s">
        <v>57</v>
      </c>
      <c r="AH133" s="143" t="s">
        <v>57</v>
      </c>
      <c r="AI133" s="143" t="s">
        <v>57</v>
      </c>
      <c r="AJ133" s="143" t="s">
        <v>57</v>
      </c>
      <c r="AK133" s="143" t="s">
        <v>57</v>
      </c>
      <c r="AL133" s="143" t="s">
        <v>57</v>
      </c>
      <c r="AM133" s="143" t="s">
        <v>57</v>
      </c>
      <c r="AN133" s="143" t="s">
        <v>57</v>
      </c>
      <c r="AO133" s="143" t="s">
        <v>57</v>
      </c>
      <c r="AP133" s="143" t="s">
        <v>57</v>
      </c>
      <c r="AQ133" s="143" t="s">
        <v>57</v>
      </c>
      <c r="AR133" s="213"/>
      <c r="AS133" s="214"/>
      <c r="AT133" s="214"/>
      <c r="AU133" s="215"/>
      <c r="AV133" s="215" t="s">
        <v>7</v>
      </c>
      <c r="AW133" s="216"/>
      <c r="AX133" s="216" t="s">
        <v>284</v>
      </c>
      <c r="AY133" s="280" t="s">
        <v>180</v>
      </c>
    </row>
    <row r="134" spans="1:54" ht="15.75" x14ac:dyDescent="0.25">
      <c r="A134" s="62"/>
      <c r="B134" s="156" t="s">
        <v>276</v>
      </c>
      <c r="C134" s="144" t="s">
        <v>277</v>
      </c>
      <c r="D134" s="155">
        <v>0.5</v>
      </c>
      <c r="E134" s="145">
        <v>0</v>
      </c>
      <c r="F134" s="185">
        <v>0</v>
      </c>
      <c r="G134" s="143" t="s">
        <v>57</v>
      </c>
      <c r="H134" s="143" t="s">
        <v>57</v>
      </c>
      <c r="I134" s="143" t="s">
        <v>57</v>
      </c>
      <c r="J134" s="143" t="s">
        <v>57</v>
      </c>
      <c r="K134" s="143" t="s">
        <v>57</v>
      </c>
      <c r="L134" s="143" t="s">
        <v>57</v>
      </c>
      <c r="M134" s="143" t="s">
        <v>57</v>
      </c>
      <c r="N134" s="143" t="s">
        <v>57</v>
      </c>
      <c r="O134" s="143" t="s">
        <v>57</v>
      </c>
      <c r="P134" s="143" t="s">
        <v>57</v>
      </c>
      <c r="Q134" s="143" t="s">
        <v>57</v>
      </c>
      <c r="R134" s="143" t="s">
        <v>57</v>
      </c>
      <c r="S134" s="143" t="s">
        <v>57</v>
      </c>
      <c r="T134" s="143" t="s">
        <v>57</v>
      </c>
      <c r="U134" s="143" t="s">
        <v>57</v>
      </c>
      <c r="V134" s="143" t="s">
        <v>57</v>
      </c>
      <c r="W134" s="143" t="s">
        <v>57</v>
      </c>
      <c r="X134" s="143" t="s">
        <v>57</v>
      </c>
      <c r="Y134" s="143" t="s">
        <v>57</v>
      </c>
      <c r="Z134" s="143" t="s">
        <v>57</v>
      </c>
      <c r="AA134" s="143" t="s">
        <v>57</v>
      </c>
      <c r="AB134" s="143" t="s">
        <v>57</v>
      </c>
      <c r="AC134" s="143" t="s">
        <v>57</v>
      </c>
      <c r="AD134" s="143" t="s">
        <v>57</v>
      </c>
      <c r="AE134" s="143" t="s">
        <v>57</v>
      </c>
      <c r="AF134" s="143" t="s">
        <v>57</v>
      </c>
      <c r="AG134" s="143" t="s">
        <v>57</v>
      </c>
      <c r="AH134" s="143" t="s">
        <v>57</v>
      </c>
      <c r="AI134" s="143" t="s">
        <v>57</v>
      </c>
      <c r="AJ134" s="143" t="s">
        <v>57</v>
      </c>
      <c r="AK134" s="143" t="s">
        <v>57</v>
      </c>
      <c r="AL134" s="143" t="s">
        <v>57</v>
      </c>
      <c r="AM134" s="143" t="s">
        <v>57</v>
      </c>
      <c r="AN134" s="143" t="s">
        <v>57</v>
      </c>
      <c r="AO134" s="143" t="s">
        <v>57</v>
      </c>
      <c r="AP134" s="143" t="s">
        <v>57</v>
      </c>
      <c r="AQ134" s="143" t="s">
        <v>57</v>
      </c>
      <c r="AR134" s="213"/>
      <c r="AS134" s="214"/>
      <c r="AT134" s="214"/>
      <c r="AU134" s="215"/>
      <c r="AV134" s="215"/>
      <c r="AW134" s="216"/>
      <c r="AX134" s="216" t="s">
        <v>284</v>
      </c>
      <c r="AY134" s="280" t="s">
        <v>180</v>
      </c>
    </row>
    <row r="135" spans="1:54" ht="15.75" x14ac:dyDescent="0.25">
      <c r="A135" s="62"/>
      <c r="B135" s="156" t="s">
        <v>276</v>
      </c>
      <c r="C135" s="144" t="s">
        <v>279</v>
      </c>
      <c r="D135" s="155">
        <v>0.5</v>
      </c>
      <c r="E135" s="145">
        <v>0</v>
      </c>
      <c r="F135" s="185">
        <v>0</v>
      </c>
      <c r="G135" s="143" t="s">
        <v>57</v>
      </c>
      <c r="H135" s="143" t="s">
        <v>57</v>
      </c>
      <c r="I135" s="143" t="s">
        <v>57</v>
      </c>
      <c r="J135" s="143" t="s">
        <v>57</v>
      </c>
      <c r="K135" s="143" t="s">
        <v>57</v>
      </c>
      <c r="L135" s="143" t="s">
        <v>57</v>
      </c>
      <c r="M135" s="143" t="s">
        <v>57</v>
      </c>
      <c r="N135" s="143" t="s">
        <v>57</v>
      </c>
      <c r="O135" s="143" t="s">
        <v>57</v>
      </c>
      <c r="P135" s="143" t="s">
        <v>57</v>
      </c>
      <c r="Q135" s="143" t="s">
        <v>57</v>
      </c>
      <c r="R135" s="143" t="s">
        <v>57</v>
      </c>
      <c r="S135" s="143" t="s">
        <v>57</v>
      </c>
      <c r="T135" s="143" t="s">
        <v>57</v>
      </c>
      <c r="U135" s="143" t="s">
        <v>57</v>
      </c>
      <c r="V135" s="143" t="s">
        <v>57</v>
      </c>
      <c r="W135" s="143" t="s">
        <v>57</v>
      </c>
      <c r="X135" s="143" t="s">
        <v>57</v>
      </c>
      <c r="Y135" s="143" t="s">
        <v>57</v>
      </c>
      <c r="Z135" s="143" t="s">
        <v>57</v>
      </c>
      <c r="AA135" s="143" t="s">
        <v>57</v>
      </c>
      <c r="AB135" s="143" t="s">
        <v>57</v>
      </c>
      <c r="AC135" s="143" t="s">
        <v>57</v>
      </c>
      <c r="AD135" s="143" t="s">
        <v>57</v>
      </c>
      <c r="AE135" s="143" t="s">
        <v>57</v>
      </c>
      <c r="AF135" s="143" t="s">
        <v>57</v>
      </c>
      <c r="AG135" s="143" t="s">
        <v>57</v>
      </c>
      <c r="AH135" s="143" t="s">
        <v>57</v>
      </c>
      <c r="AI135" s="143" t="s">
        <v>57</v>
      </c>
      <c r="AJ135" s="143" t="s">
        <v>57</v>
      </c>
      <c r="AK135" s="143" t="s">
        <v>57</v>
      </c>
      <c r="AL135" s="143" t="s">
        <v>57</v>
      </c>
      <c r="AM135" s="143" t="s">
        <v>57</v>
      </c>
      <c r="AN135" s="143" t="s">
        <v>57</v>
      </c>
      <c r="AO135" s="143" t="s">
        <v>57</v>
      </c>
      <c r="AP135" s="143" t="s">
        <v>57</v>
      </c>
      <c r="AQ135" s="143" t="s">
        <v>57</v>
      </c>
      <c r="AR135" s="213"/>
      <c r="AS135" s="214"/>
      <c r="AT135" s="214"/>
      <c r="AU135" s="215"/>
      <c r="AV135" s="215"/>
      <c r="AW135" s="216"/>
      <c r="AX135" s="216" t="s">
        <v>284</v>
      </c>
      <c r="AY135" s="280" t="s">
        <v>180</v>
      </c>
    </row>
    <row r="136" spans="1:54" ht="15.75" x14ac:dyDescent="0.25">
      <c r="A136" s="62"/>
      <c r="B136" s="156" t="s">
        <v>60</v>
      </c>
      <c r="C136" s="144" t="s">
        <v>277</v>
      </c>
      <c r="D136" s="155">
        <v>0.2</v>
      </c>
      <c r="E136" s="145">
        <v>0</v>
      </c>
      <c r="F136" s="185">
        <v>0</v>
      </c>
      <c r="G136" s="143" t="s">
        <v>57</v>
      </c>
      <c r="H136" s="143" t="s">
        <v>57</v>
      </c>
      <c r="I136" s="143" t="s">
        <v>57</v>
      </c>
      <c r="J136" s="143" t="s">
        <v>57</v>
      </c>
      <c r="K136" s="143" t="s">
        <v>57</v>
      </c>
      <c r="L136" s="143" t="s">
        <v>57</v>
      </c>
      <c r="M136" s="143" t="s">
        <v>57</v>
      </c>
      <c r="N136" s="143" t="s">
        <v>57</v>
      </c>
      <c r="O136" s="143" t="s">
        <v>57</v>
      </c>
      <c r="P136" s="143" t="s">
        <v>57</v>
      </c>
      <c r="Q136" s="143" t="s">
        <v>57</v>
      </c>
      <c r="R136" s="143" t="s">
        <v>57</v>
      </c>
      <c r="S136" s="143" t="s">
        <v>57</v>
      </c>
      <c r="T136" s="143" t="s">
        <v>57</v>
      </c>
      <c r="U136" s="143" t="s">
        <v>57</v>
      </c>
      <c r="V136" s="143" t="s">
        <v>57</v>
      </c>
      <c r="W136" s="143" t="s">
        <v>57</v>
      </c>
      <c r="X136" s="143" t="s">
        <v>57</v>
      </c>
      <c r="Y136" s="143" t="s">
        <v>57</v>
      </c>
      <c r="Z136" s="143" t="s">
        <v>57</v>
      </c>
      <c r="AA136" s="143" t="s">
        <v>57</v>
      </c>
      <c r="AB136" s="143" t="s">
        <v>57</v>
      </c>
      <c r="AC136" s="143" t="s">
        <v>57</v>
      </c>
      <c r="AD136" s="143" t="s">
        <v>57</v>
      </c>
      <c r="AE136" s="143" t="s">
        <v>57</v>
      </c>
      <c r="AF136" s="143" t="s">
        <v>57</v>
      </c>
      <c r="AG136" s="143" t="s">
        <v>57</v>
      </c>
      <c r="AH136" s="143" t="s">
        <v>57</v>
      </c>
      <c r="AI136" s="143" t="s">
        <v>57</v>
      </c>
      <c r="AJ136" s="143" t="s">
        <v>57</v>
      </c>
      <c r="AK136" s="143" t="s">
        <v>57</v>
      </c>
      <c r="AL136" s="143" t="s">
        <v>57</v>
      </c>
      <c r="AM136" s="143" t="s">
        <v>57</v>
      </c>
      <c r="AN136" s="143" t="s">
        <v>57</v>
      </c>
      <c r="AO136" s="143" t="s">
        <v>57</v>
      </c>
      <c r="AP136" s="143" t="s">
        <v>57</v>
      </c>
      <c r="AQ136" s="143" t="s">
        <v>57</v>
      </c>
      <c r="AR136" s="213"/>
      <c r="AS136" s="214"/>
      <c r="AT136" s="214"/>
      <c r="AU136" s="215"/>
      <c r="AV136" s="215"/>
      <c r="AW136" s="216"/>
      <c r="AX136" s="216" t="s">
        <v>284</v>
      </c>
      <c r="AY136" s="280" t="s">
        <v>180</v>
      </c>
    </row>
    <row r="137" spans="1:54" ht="15.75" x14ac:dyDescent="0.25">
      <c r="A137" s="62"/>
      <c r="B137" s="156" t="s">
        <v>278</v>
      </c>
      <c r="C137" s="144" t="s">
        <v>279</v>
      </c>
      <c r="D137" s="155">
        <v>0.5</v>
      </c>
      <c r="E137" s="145">
        <v>0</v>
      </c>
      <c r="F137" s="185">
        <v>0</v>
      </c>
      <c r="G137" s="143" t="s">
        <v>57</v>
      </c>
      <c r="H137" s="143" t="s">
        <v>57</v>
      </c>
      <c r="I137" s="143" t="s">
        <v>57</v>
      </c>
      <c r="J137" s="143" t="s">
        <v>57</v>
      </c>
      <c r="K137" s="143" t="s">
        <v>57</v>
      </c>
      <c r="L137" s="143" t="s">
        <v>57</v>
      </c>
      <c r="M137" s="143" t="s">
        <v>57</v>
      </c>
      <c r="N137" s="143" t="s">
        <v>57</v>
      </c>
      <c r="O137" s="143" t="s">
        <v>57</v>
      </c>
      <c r="P137" s="143" t="s">
        <v>57</v>
      </c>
      <c r="Q137" s="143" t="s">
        <v>57</v>
      </c>
      <c r="R137" s="143" t="s">
        <v>57</v>
      </c>
      <c r="S137" s="143" t="s">
        <v>57</v>
      </c>
      <c r="T137" s="143" t="s">
        <v>57</v>
      </c>
      <c r="U137" s="143" t="s">
        <v>57</v>
      </c>
      <c r="V137" s="143" t="s">
        <v>57</v>
      </c>
      <c r="W137" s="143" t="s">
        <v>57</v>
      </c>
      <c r="X137" s="143" t="s">
        <v>57</v>
      </c>
      <c r="Y137" s="143" t="s">
        <v>57</v>
      </c>
      <c r="Z137" s="143" t="s">
        <v>57</v>
      </c>
      <c r="AA137" s="143" t="s">
        <v>57</v>
      </c>
      <c r="AB137" s="143" t="s">
        <v>57</v>
      </c>
      <c r="AC137" s="143" t="s">
        <v>57</v>
      </c>
      <c r="AD137" s="143" t="s">
        <v>57</v>
      </c>
      <c r="AE137" s="143" t="s">
        <v>57</v>
      </c>
      <c r="AF137" s="143" t="s">
        <v>57</v>
      </c>
      <c r="AG137" s="143" t="s">
        <v>57</v>
      </c>
      <c r="AH137" s="143" t="s">
        <v>57</v>
      </c>
      <c r="AI137" s="143" t="s">
        <v>57</v>
      </c>
      <c r="AJ137" s="143" t="s">
        <v>57</v>
      </c>
      <c r="AK137" s="143" t="s">
        <v>57</v>
      </c>
      <c r="AL137" s="143" t="s">
        <v>57</v>
      </c>
      <c r="AM137" s="143" t="s">
        <v>57</v>
      </c>
      <c r="AN137" s="143" t="s">
        <v>57</v>
      </c>
      <c r="AO137" s="143" t="s">
        <v>57</v>
      </c>
      <c r="AP137" s="143" t="s">
        <v>57</v>
      </c>
      <c r="AQ137" s="143" t="s">
        <v>57</v>
      </c>
      <c r="AR137" s="213"/>
      <c r="AS137" s="214"/>
      <c r="AT137" s="214"/>
      <c r="AU137" s="215"/>
      <c r="AV137" s="215"/>
      <c r="AW137" s="216"/>
      <c r="AX137" s="216" t="s">
        <v>284</v>
      </c>
      <c r="AY137" s="280" t="s">
        <v>180</v>
      </c>
    </row>
    <row r="138" spans="1:54" ht="15.75" x14ac:dyDescent="0.25">
      <c r="A138" s="62"/>
      <c r="B138" s="156" t="s">
        <v>272</v>
      </c>
      <c r="C138" s="144" t="s">
        <v>280</v>
      </c>
      <c r="D138" s="155">
        <v>0.5</v>
      </c>
      <c r="E138" s="145">
        <v>0</v>
      </c>
      <c r="F138" s="185">
        <v>0</v>
      </c>
      <c r="G138" s="143" t="s">
        <v>57</v>
      </c>
      <c r="H138" s="143" t="s">
        <v>57</v>
      </c>
      <c r="I138" s="143" t="s">
        <v>57</v>
      </c>
      <c r="J138" s="143" t="s">
        <v>57</v>
      </c>
      <c r="K138" s="143" t="s">
        <v>57</v>
      </c>
      <c r="L138" s="143" t="s">
        <v>57</v>
      </c>
      <c r="M138" s="143" t="s">
        <v>57</v>
      </c>
      <c r="N138" s="143" t="s">
        <v>57</v>
      </c>
      <c r="O138" s="143" t="s">
        <v>57</v>
      </c>
      <c r="P138" s="143" t="s">
        <v>57</v>
      </c>
      <c r="Q138" s="143" t="s">
        <v>57</v>
      </c>
      <c r="R138" s="143" t="s">
        <v>57</v>
      </c>
      <c r="S138" s="143" t="s">
        <v>57</v>
      </c>
      <c r="T138" s="143" t="s">
        <v>57</v>
      </c>
      <c r="U138" s="143" t="s">
        <v>57</v>
      </c>
      <c r="V138" s="143" t="s">
        <v>57</v>
      </c>
      <c r="W138" s="143" t="s">
        <v>57</v>
      </c>
      <c r="X138" s="143" t="s">
        <v>57</v>
      </c>
      <c r="Y138" s="143" t="s">
        <v>57</v>
      </c>
      <c r="Z138" s="143" t="s">
        <v>57</v>
      </c>
      <c r="AA138" s="143" t="s">
        <v>57</v>
      </c>
      <c r="AB138" s="143" t="s">
        <v>57</v>
      </c>
      <c r="AC138" s="143" t="s">
        <v>57</v>
      </c>
      <c r="AD138" s="143" t="s">
        <v>57</v>
      </c>
      <c r="AE138" s="143" t="s">
        <v>57</v>
      </c>
      <c r="AF138" s="143" t="s">
        <v>57</v>
      </c>
      <c r="AG138" s="143" t="s">
        <v>57</v>
      </c>
      <c r="AH138" s="143" t="s">
        <v>57</v>
      </c>
      <c r="AI138" s="143" t="s">
        <v>57</v>
      </c>
      <c r="AJ138" s="143" t="s">
        <v>57</v>
      </c>
      <c r="AK138" s="143" t="s">
        <v>57</v>
      </c>
      <c r="AL138" s="143" t="s">
        <v>57</v>
      </c>
      <c r="AM138" s="143" t="s">
        <v>57</v>
      </c>
      <c r="AN138" s="143" t="s">
        <v>57</v>
      </c>
      <c r="AO138" s="143" t="s">
        <v>57</v>
      </c>
      <c r="AP138" s="143" t="s">
        <v>57</v>
      </c>
      <c r="AQ138" s="143" t="s">
        <v>57</v>
      </c>
      <c r="AR138" s="213"/>
      <c r="AS138" s="214"/>
      <c r="AT138" s="214"/>
      <c r="AU138" s="215"/>
      <c r="AV138" s="215"/>
      <c r="AW138" s="216"/>
      <c r="AX138" s="216" t="s">
        <v>284</v>
      </c>
      <c r="AY138" s="280" t="s">
        <v>180</v>
      </c>
    </row>
    <row r="139" spans="1:54" ht="15.75" x14ac:dyDescent="0.25">
      <c r="A139" s="62"/>
      <c r="B139" s="156" t="s">
        <v>69</v>
      </c>
      <c r="C139" s="144" t="s">
        <v>281</v>
      </c>
      <c r="D139" s="155">
        <v>0.8</v>
      </c>
      <c r="E139" s="145">
        <v>0</v>
      </c>
      <c r="F139" s="143">
        <v>0.38</v>
      </c>
      <c r="G139" s="143" t="s">
        <v>57</v>
      </c>
      <c r="H139" s="143" t="s">
        <v>57</v>
      </c>
      <c r="I139" s="143" t="s">
        <v>57</v>
      </c>
      <c r="J139" s="143" t="s">
        <v>57</v>
      </c>
      <c r="K139" s="143" t="s">
        <v>57</v>
      </c>
      <c r="L139" s="143" t="s">
        <v>57</v>
      </c>
      <c r="M139" s="143" t="s">
        <v>57</v>
      </c>
      <c r="N139" s="143" t="s">
        <v>57</v>
      </c>
      <c r="O139" s="143" t="s">
        <v>57</v>
      </c>
      <c r="P139" s="143" t="s">
        <v>57</v>
      </c>
      <c r="Q139" s="143" t="s">
        <v>57</v>
      </c>
      <c r="R139" s="143" t="s">
        <v>57</v>
      </c>
      <c r="S139" s="143" t="s">
        <v>57</v>
      </c>
      <c r="T139" s="143" t="s">
        <v>57</v>
      </c>
      <c r="U139" s="143" t="s">
        <v>57</v>
      </c>
      <c r="V139" s="143" t="s">
        <v>57</v>
      </c>
      <c r="W139" s="143" t="s">
        <v>57</v>
      </c>
      <c r="X139" s="143" t="s">
        <v>57</v>
      </c>
      <c r="Y139" s="143" t="s">
        <v>57</v>
      </c>
      <c r="Z139" s="143" t="s">
        <v>57</v>
      </c>
      <c r="AA139" s="143" t="s">
        <v>57</v>
      </c>
      <c r="AB139" s="143" t="s">
        <v>57</v>
      </c>
      <c r="AC139" s="143" t="s">
        <v>57</v>
      </c>
      <c r="AD139" s="143" t="s">
        <v>57</v>
      </c>
      <c r="AE139" s="143" t="s">
        <v>57</v>
      </c>
      <c r="AF139" s="143" t="s">
        <v>57</v>
      </c>
      <c r="AG139" s="143" t="s">
        <v>57</v>
      </c>
      <c r="AH139" s="143" t="s">
        <v>57</v>
      </c>
      <c r="AI139" s="143" t="s">
        <v>57</v>
      </c>
      <c r="AJ139" s="143" t="s">
        <v>57</v>
      </c>
      <c r="AK139" s="143" t="s">
        <v>57</v>
      </c>
      <c r="AL139" s="143" t="s">
        <v>57</v>
      </c>
      <c r="AM139" s="143" t="s">
        <v>57</v>
      </c>
      <c r="AN139" s="143" t="s">
        <v>57</v>
      </c>
      <c r="AO139" s="143" t="s">
        <v>57</v>
      </c>
      <c r="AP139" s="143" t="s">
        <v>57</v>
      </c>
      <c r="AQ139" s="143" t="s">
        <v>57</v>
      </c>
      <c r="AR139" s="213"/>
      <c r="AS139" s="214"/>
      <c r="AT139" s="214"/>
      <c r="AU139" s="215"/>
      <c r="AV139" s="215"/>
      <c r="AW139" s="216"/>
      <c r="AX139" s="216" t="s">
        <v>284</v>
      </c>
      <c r="AY139" s="280" t="s">
        <v>180</v>
      </c>
    </row>
    <row r="140" spans="1:54" ht="15.75" x14ac:dyDescent="0.25">
      <c r="A140" s="62"/>
      <c r="B140" s="156" t="s">
        <v>89</v>
      </c>
      <c r="C140" s="144" t="s">
        <v>282</v>
      </c>
      <c r="D140" s="155">
        <v>0.5</v>
      </c>
      <c r="E140" s="145">
        <v>0</v>
      </c>
      <c r="F140" s="185">
        <v>0</v>
      </c>
      <c r="G140" s="143" t="s">
        <v>57</v>
      </c>
      <c r="H140" s="143" t="s">
        <v>57</v>
      </c>
      <c r="I140" s="143" t="s">
        <v>57</v>
      </c>
      <c r="J140" s="143" t="s">
        <v>57</v>
      </c>
      <c r="K140" s="143" t="s">
        <v>57</v>
      </c>
      <c r="L140" s="143" t="s">
        <v>57</v>
      </c>
      <c r="M140" s="143" t="s">
        <v>57</v>
      </c>
      <c r="N140" s="143" t="s">
        <v>57</v>
      </c>
      <c r="O140" s="143" t="s">
        <v>57</v>
      </c>
      <c r="P140" s="143" t="s">
        <v>57</v>
      </c>
      <c r="Q140" s="143" t="s">
        <v>57</v>
      </c>
      <c r="R140" s="143" t="s">
        <v>57</v>
      </c>
      <c r="S140" s="143" t="s">
        <v>57</v>
      </c>
      <c r="T140" s="143" t="s">
        <v>57</v>
      </c>
      <c r="U140" s="143" t="s">
        <v>57</v>
      </c>
      <c r="V140" s="143" t="s">
        <v>57</v>
      </c>
      <c r="W140" s="143" t="s">
        <v>57</v>
      </c>
      <c r="X140" s="143" t="s">
        <v>57</v>
      </c>
      <c r="Y140" s="143" t="s">
        <v>57</v>
      </c>
      <c r="Z140" s="143" t="s">
        <v>57</v>
      </c>
      <c r="AA140" s="143" t="s">
        <v>57</v>
      </c>
      <c r="AB140" s="143" t="s">
        <v>57</v>
      </c>
      <c r="AC140" s="143" t="s">
        <v>57</v>
      </c>
      <c r="AD140" s="143" t="s">
        <v>57</v>
      </c>
      <c r="AE140" s="143" t="s">
        <v>57</v>
      </c>
      <c r="AF140" s="143" t="s">
        <v>57</v>
      </c>
      <c r="AG140" s="143" t="s">
        <v>57</v>
      </c>
      <c r="AH140" s="143" t="s">
        <v>57</v>
      </c>
      <c r="AI140" s="143" t="s">
        <v>57</v>
      </c>
      <c r="AJ140" s="143" t="s">
        <v>57</v>
      </c>
      <c r="AK140" s="143" t="s">
        <v>57</v>
      </c>
      <c r="AL140" s="143" t="s">
        <v>57</v>
      </c>
      <c r="AM140" s="143" t="s">
        <v>57</v>
      </c>
      <c r="AN140" s="143" t="s">
        <v>57</v>
      </c>
      <c r="AO140" s="143" t="s">
        <v>57</v>
      </c>
      <c r="AP140" s="143" t="s">
        <v>57</v>
      </c>
      <c r="AQ140" s="143" t="s">
        <v>57</v>
      </c>
      <c r="AR140" s="213"/>
      <c r="AS140" s="214"/>
      <c r="AT140" s="214"/>
      <c r="AU140" s="215"/>
      <c r="AV140" s="215"/>
      <c r="AW140" s="216"/>
      <c r="AX140" s="216" t="s">
        <v>284</v>
      </c>
      <c r="AY140" s="280" t="s">
        <v>180</v>
      </c>
    </row>
    <row r="141" spans="1:54" ht="15.75" x14ac:dyDescent="0.25">
      <c r="A141" s="62"/>
      <c r="B141" s="156" t="s">
        <v>12</v>
      </c>
      <c r="C141" s="144" t="s">
        <v>283</v>
      </c>
      <c r="D141" s="155">
        <v>0.2</v>
      </c>
      <c r="E141" s="145">
        <v>0.107</v>
      </c>
      <c r="F141" s="143">
        <v>0.95</v>
      </c>
      <c r="G141" s="143" t="s">
        <v>57</v>
      </c>
      <c r="H141" s="143" t="s">
        <v>57</v>
      </c>
      <c r="I141" s="143" t="s">
        <v>57</v>
      </c>
      <c r="J141" s="143" t="s">
        <v>57</v>
      </c>
      <c r="K141" s="143" t="s">
        <v>57</v>
      </c>
      <c r="L141" s="143" t="s">
        <v>57</v>
      </c>
      <c r="M141" s="143" t="s">
        <v>57</v>
      </c>
      <c r="N141" s="143" t="s">
        <v>57</v>
      </c>
      <c r="O141" s="143" t="s">
        <v>57</v>
      </c>
      <c r="P141" s="143" t="s">
        <v>57</v>
      </c>
      <c r="Q141" s="143" t="s">
        <v>57</v>
      </c>
      <c r="R141" s="143" t="s">
        <v>57</v>
      </c>
      <c r="S141" s="143" t="s">
        <v>57</v>
      </c>
      <c r="T141" s="143" t="s">
        <v>57</v>
      </c>
      <c r="U141" s="143" t="s">
        <v>57</v>
      </c>
      <c r="V141" s="143" t="s">
        <v>57</v>
      </c>
      <c r="W141" s="143" t="s">
        <v>57</v>
      </c>
      <c r="X141" s="143" t="s">
        <v>57</v>
      </c>
      <c r="Y141" s="143" t="s">
        <v>57</v>
      </c>
      <c r="Z141" s="143" t="s">
        <v>57</v>
      </c>
      <c r="AA141" s="143" t="s">
        <v>57</v>
      </c>
      <c r="AB141" s="143" t="s">
        <v>57</v>
      </c>
      <c r="AC141" s="143" t="s">
        <v>57</v>
      </c>
      <c r="AD141" s="143" t="s">
        <v>57</v>
      </c>
      <c r="AE141" s="143" t="s">
        <v>57</v>
      </c>
      <c r="AF141" s="143" t="s">
        <v>57</v>
      </c>
      <c r="AG141" s="143" t="s">
        <v>57</v>
      </c>
      <c r="AH141" s="143" t="s">
        <v>57</v>
      </c>
      <c r="AI141" s="143" t="s">
        <v>57</v>
      </c>
      <c r="AJ141" s="143" t="s">
        <v>57</v>
      </c>
      <c r="AK141" s="143" t="s">
        <v>57</v>
      </c>
      <c r="AL141" s="143" t="s">
        <v>57</v>
      </c>
      <c r="AM141" s="143" t="s">
        <v>57</v>
      </c>
      <c r="AN141" s="143" t="s">
        <v>57</v>
      </c>
      <c r="AO141" s="143" t="s">
        <v>57</v>
      </c>
      <c r="AP141" s="143" t="s">
        <v>57</v>
      </c>
      <c r="AQ141" s="143" t="s">
        <v>57</v>
      </c>
      <c r="AR141" s="213"/>
      <c r="AS141" s="214"/>
      <c r="AT141" s="214"/>
      <c r="AU141" s="215"/>
      <c r="AV141" s="215"/>
      <c r="AW141" s="216"/>
      <c r="AX141" s="216" t="s">
        <v>284</v>
      </c>
      <c r="AY141" s="280" t="s">
        <v>180</v>
      </c>
    </row>
    <row r="142" spans="1:54" ht="15.75" x14ac:dyDescent="0.25">
      <c r="A142" s="62"/>
      <c r="B142" s="156" t="s">
        <v>184</v>
      </c>
      <c r="C142" s="156" t="s">
        <v>194</v>
      </c>
      <c r="D142" s="155">
        <v>0.5</v>
      </c>
      <c r="E142" s="121">
        <v>1</v>
      </c>
      <c r="F142" s="186">
        <v>0</v>
      </c>
      <c r="G142" s="143" t="s">
        <v>57</v>
      </c>
      <c r="H142" s="143" t="s">
        <v>57</v>
      </c>
      <c r="I142" s="143" t="s">
        <v>57</v>
      </c>
      <c r="J142" s="143" t="s">
        <v>57</v>
      </c>
      <c r="K142" s="143" t="s">
        <v>57</v>
      </c>
      <c r="L142" s="143" t="s">
        <v>57</v>
      </c>
      <c r="M142" s="143" t="s">
        <v>57</v>
      </c>
      <c r="N142" s="143" t="s">
        <v>57</v>
      </c>
      <c r="O142" s="143" t="s">
        <v>57</v>
      </c>
      <c r="P142" s="143" t="s">
        <v>57</v>
      </c>
      <c r="Q142" s="143" t="s">
        <v>57</v>
      </c>
      <c r="R142" s="143" t="s">
        <v>57</v>
      </c>
      <c r="S142" s="143" t="s">
        <v>57</v>
      </c>
      <c r="T142" s="143" t="s">
        <v>57</v>
      </c>
      <c r="U142" s="143" t="s">
        <v>57</v>
      </c>
      <c r="V142" s="143" t="s">
        <v>57</v>
      </c>
      <c r="W142" s="143" t="s">
        <v>57</v>
      </c>
      <c r="X142" s="143" t="s">
        <v>57</v>
      </c>
      <c r="Y142" s="143" t="s">
        <v>57</v>
      </c>
      <c r="Z142" s="143" t="s">
        <v>57</v>
      </c>
      <c r="AA142" s="143" t="s">
        <v>57</v>
      </c>
      <c r="AB142" s="143" t="s">
        <v>57</v>
      </c>
      <c r="AC142" s="143" t="s">
        <v>57</v>
      </c>
      <c r="AD142" s="143" t="s">
        <v>57</v>
      </c>
      <c r="AE142" s="143" t="s">
        <v>57</v>
      </c>
      <c r="AF142" s="143" t="s">
        <v>57</v>
      </c>
      <c r="AG142" s="143" t="s">
        <v>57</v>
      </c>
      <c r="AH142" s="143" t="s">
        <v>57</v>
      </c>
      <c r="AI142" s="143" t="s">
        <v>57</v>
      </c>
      <c r="AJ142" s="143" t="s">
        <v>57</v>
      </c>
      <c r="AK142" s="143" t="s">
        <v>57</v>
      </c>
      <c r="AL142" s="143" t="s">
        <v>57</v>
      </c>
      <c r="AM142" s="143" t="s">
        <v>57</v>
      </c>
      <c r="AN142" s="143" t="s">
        <v>57</v>
      </c>
      <c r="AO142" s="143" t="s">
        <v>57</v>
      </c>
      <c r="AP142" s="143" t="s">
        <v>57</v>
      </c>
      <c r="AQ142" s="143" t="s">
        <v>57</v>
      </c>
      <c r="AR142" s="213"/>
      <c r="AS142" s="214"/>
      <c r="AT142" s="214"/>
      <c r="AU142" s="215"/>
      <c r="AV142" s="215" t="s">
        <v>7</v>
      </c>
      <c r="AW142" s="216"/>
      <c r="AX142" s="216" t="s">
        <v>284</v>
      </c>
      <c r="AY142" s="280" t="s">
        <v>180</v>
      </c>
    </row>
    <row r="143" spans="1:54" ht="15.75" x14ac:dyDescent="0.25">
      <c r="A143" s="62"/>
      <c r="B143" s="156" t="s">
        <v>185</v>
      </c>
      <c r="C143" s="156" t="s">
        <v>194</v>
      </c>
      <c r="D143" s="155">
        <v>0.5</v>
      </c>
      <c r="E143" s="121">
        <v>0.40699999999999997</v>
      </c>
      <c r="F143" s="186">
        <v>0</v>
      </c>
      <c r="G143" s="143" t="s">
        <v>57</v>
      </c>
      <c r="H143" s="143" t="s">
        <v>57</v>
      </c>
      <c r="I143" s="143" t="s">
        <v>57</v>
      </c>
      <c r="J143" s="143" t="s">
        <v>57</v>
      </c>
      <c r="K143" s="143" t="s">
        <v>57</v>
      </c>
      <c r="L143" s="143" t="s">
        <v>57</v>
      </c>
      <c r="M143" s="143" t="s">
        <v>57</v>
      </c>
      <c r="N143" s="143" t="s">
        <v>57</v>
      </c>
      <c r="O143" s="143" t="s">
        <v>57</v>
      </c>
      <c r="P143" s="143" t="s">
        <v>57</v>
      </c>
      <c r="Q143" s="143" t="s">
        <v>57</v>
      </c>
      <c r="R143" s="143" t="s">
        <v>57</v>
      </c>
      <c r="S143" s="143" t="s">
        <v>57</v>
      </c>
      <c r="T143" s="143" t="s">
        <v>57</v>
      </c>
      <c r="U143" s="143" t="s">
        <v>57</v>
      </c>
      <c r="V143" s="143" t="s">
        <v>57</v>
      </c>
      <c r="W143" s="143" t="s">
        <v>57</v>
      </c>
      <c r="X143" s="143" t="s">
        <v>57</v>
      </c>
      <c r="Y143" s="143" t="s">
        <v>57</v>
      </c>
      <c r="Z143" s="143" t="s">
        <v>57</v>
      </c>
      <c r="AA143" s="143" t="s">
        <v>57</v>
      </c>
      <c r="AB143" s="143" t="s">
        <v>57</v>
      </c>
      <c r="AC143" s="143" t="s">
        <v>57</v>
      </c>
      <c r="AD143" s="143" t="s">
        <v>57</v>
      </c>
      <c r="AE143" s="143" t="s">
        <v>57</v>
      </c>
      <c r="AF143" s="143" t="s">
        <v>57</v>
      </c>
      <c r="AG143" s="143" t="s">
        <v>57</v>
      </c>
      <c r="AH143" s="143" t="s">
        <v>57</v>
      </c>
      <c r="AI143" s="143" t="s">
        <v>57</v>
      </c>
      <c r="AJ143" s="143" t="s">
        <v>57</v>
      </c>
      <c r="AK143" s="143" t="s">
        <v>57</v>
      </c>
      <c r="AL143" s="143" t="s">
        <v>57</v>
      </c>
      <c r="AM143" s="143" t="s">
        <v>57</v>
      </c>
      <c r="AN143" s="143" t="s">
        <v>57</v>
      </c>
      <c r="AO143" s="143" t="s">
        <v>57</v>
      </c>
      <c r="AP143" s="143" t="s">
        <v>57</v>
      </c>
      <c r="AQ143" s="143" t="s">
        <v>57</v>
      </c>
      <c r="AR143" s="213"/>
      <c r="AS143" s="214"/>
      <c r="AT143" s="214"/>
      <c r="AU143" s="215"/>
      <c r="AV143" s="215" t="s">
        <v>7</v>
      </c>
      <c r="AW143" s="216"/>
      <c r="AX143" s="216" t="s">
        <v>284</v>
      </c>
      <c r="AY143" s="280" t="s">
        <v>180</v>
      </c>
    </row>
    <row r="144" spans="1:54" ht="15.75" x14ac:dyDescent="0.25">
      <c r="A144" s="62"/>
      <c r="B144" s="157" t="s">
        <v>186</v>
      </c>
      <c r="C144" s="157" t="s">
        <v>194</v>
      </c>
      <c r="D144" s="158">
        <v>0.5</v>
      </c>
      <c r="E144" s="124">
        <v>0.25</v>
      </c>
      <c r="F144" s="187">
        <v>0</v>
      </c>
      <c r="G144" s="143" t="s">
        <v>57</v>
      </c>
      <c r="H144" s="143" t="s">
        <v>57</v>
      </c>
      <c r="I144" s="143" t="s">
        <v>57</v>
      </c>
      <c r="J144" s="143" t="s">
        <v>57</v>
      </c>
      <c r="K144" s="143" t="s">
        <v>57</v>
      </c>
      <c r="L144" s="143" t="s">
        <v>57</v>
      </c>
      <c r="M144" s="143" t="s">
        <v>57</v>
      </c>
      <c r="N144" s="143" t="s">
        <v>57</v>
      </c>
      <c r="O144" s="143" t="s">
        <v>57</v>
      </c>
      <c r="P144" s="143" t="s">
        <v>57</v>
      </c>
      <c r="Q144" s="143" t="s">
        <v>57</v>
      </c>
      <c r="R144" s="143" t="s">
        <v>57</v>
      </c>
      <c r="S144" s="143" t="s">
        <v>57</v>
      </c>
      <c r="T144" s="143" t="s">
        <v>57</v>
      </c>
      <c r="U144" s="143" t="s">
        <v>57</v>
      </c>
      <c r="V144" s="143" t="s">
        <v>57</v>
      </c>
      <c r="W144" s="143" t="s">
        <v>57</v>
      </c>
      <c r="X144" s="143" t="s">
        <v>57</v>
      </c>
      <c r="Y144" s="143" t="s">
        <v>57</v>
      </c>
      <c r="Z144" s="143" t="s">
        <v>57</v>
      </c>
      <c r="AA144" s="143" t="s">
        <v>57</v>
      </c>
      <c r="AB144" s="143" t="s">
        <v>57</v>
      </c>
      <c r="AC144" s="143" t="s">
        <v>57</v>
      </c>
      <c r="AD144" s="143" t="s">
        <v>57</v>
      </c>
      <c r="AE144" s="143" t="s">
        <v>57</v>
      </c>
      <c r="AF144" s="143" t="s">
        <v>57</v>
      </c>
      <c r="AG144" s="143" t="s">
        <v>57</v>
      </c>
      <c r="AH144" s="143" t="s">
        <v>57</v>
      </c>
      <c r="AI144" s="143" t="s">
        <v>57</v>
      </c>
      <c r="AJ144" s="143" t="s">
        <v>57</v>
      </c>
      <c r="AK144" s="143" t="s">
        <v>57</v>
      </c>
      <c r="AL144" s="143" t="s">
        <v>57</v>
      </c>
      <c r="AM144" s="143" t="s">
        <v>57</v>
      </c>
      <c r="AN144" s="143" t="s">
        <v>57</v>
      </c>
      <c r="AO144" s="143" t="s">
        <v>57</v>
      </c>
      <c r="AP144" s="143" t="s">
        <v>57</v>
      </c>
      <c r="AQ144" s="143" t="s">
        <v>57</v>
      </c>
      <c r="AR144" s="213"/>
      <c r="AS144" s="214"/>
      <c r="AT144" s="214"/>
      <c r="AU144" s="215"/>
      <c r="AV144" s="215" t="s">
        <v>7</v>
      </c>
      <c r="AW144" s="216"/>
      <c r="AX144" s="216" t="s">
        <v>284</v>
      </c>
      <c r="AY144" s="280" t="s">
        <v>180</v>
      </c>
    </row>
    <row r="145" spans="1:54" ht="15.75" x14ac:dyDescent="0.25">
      <c r="A145" s="62"/>
      <c r="B145" s="156" t="s">
        <v>187</v>
      </c>
      <c r="C145" s="156" t="s">
        <v>194</v>
      </c>
      <c r="D145" s="155">
        <v>0.8</v>
      </c>
      <c r="E145" s="121">
        <v>0</v>
      </c>
      <c r="F145" s="186">
        <v>0</v>
      </c>
      <c r="G145" s="143" t="s">
        <v>57</v>
      </c>
      <c r="H145" s="143" t="s">
        <v>57</v>
      </c>
      <c r="I145" s="143" t="s">
        <v>57</v>
      </c>
      <c r="J145" s="143" t="s">
        <v>57</v>
      </c>
      <c r="K145" s="143" t="s">
        <v>57</v>
      </c>
      <c r="L145" s="143" t="s">
        <v>57</v>
      </c>
      <c r="M145" s="143" t="s">
        <v>57</v>
      </c>
      <c r="N145" s="143" t="s">
        <v>57</v>
      </c>
      <c r="O145" s="143" t="s">
        <v>57</v>
      </c>
      <c r="P145" s="143" t="s">
        <v>57</v>
      </c>
      <c r="Q145" s="143" t="s">
        <v>57</v>
      </c>
      <c r="R145" s="143" t="s">
        <v>57</v>
      </c>
      <c r="S145" s="143" t="s">
        <v>57</v>
      </c>
      <c r="T145" s="143" t="s">
        <v>57</v>
      </c>
      <c r="U145" s="143" t="s">
        <v>57</v>
      </c>
      <c r="V145" s="143" t="s">
        <v>57</v>
      </c>
      <c r="W145" s="143" t="s">
        <v>57</v>
      </c>
      <c r="X145" s="143" t="s">
        <v>57</v>
      </c>
      <c r="Y145" s="143" t="s">
        <v>57</v>
      </c>
      <c r="Z145" s="143" t="s">
        <v>57</v>
      </c>
      <c r="AA145" s="143" t="s">
        <v>57</v>
      </c>
      <c r="AB145" s="143" t="s">
        <v>57</v>
      </c>
      <c r="AC145" s="143" t="s">
        <v>57</v>
      </c>
      <c r="AD145" s="143" t="s">
        <v>57</v>
      </c>
      <c r="AE145" s="143" t="s">
        <v>57</v>
      </c>
      <c r="AF145" s="143" t="s">
        <v>57</v>
      </c>
      <c r="AG145" s="143" t="s">
        <v>57</v>
      </c>
      <c r="AH145" s="143" t="s">
        <v>57</v>
      </c>
      <c r="AI145" s="143" t="s">
        <v>57</v>
      </c>
      <c r="AJ145" s="143" t="s">
        <v>57</v>
      </c>
      <c r="AK145" s="143" t="s">
        <v>57</v>
      </c>
      <c r="AL145" s="143" t="s">
        <v>57</v>
      </c>
      <c r="AM145" s="143" t="s">
        <v>57</v>
      </c>
      <c r="AN145" s="143" t="s">
        <v>57</v>
      </c>
      <c r="AO145" s="143" t="s">
        <v>57</v>
      </c>
      <c r="AP145" s="143" t="s">
        <v>57</v>
      </c>
      <c r="AQ145" s="143" t="s">
        <v>57</v>
      </c>
      <c r="AR145" s="213"/>
      <c r="AS145" s="214"/>
      <c r="AT145" s="214"/>
      <c r="AU145" s="215"/>
      <c r="AV145" s="215" t="s">
        <v>7</v>
      </c>
      <c r="AW145" s="216"/>
      <c r="AX145" s="216" t="s">
        <v>284</v>
      </c>
      <c r="AY145" s="280" t="s">
        <v>180</v>
      </c>
    </row>
    <row r="146" spans="1:54" ht="15.75" x14ac:dyDescent="0.25">
      <c r="A146" s="62"/>
      <c r="B146" s="156" t="s">
        <v>188</v>
      </c>
      <c r="C146" s="156" t="s">
        <v>194</v>
      </c>
      <c r="D146" s="155">
        <v>0.5</v>
      </c>
      <c r="E146" s="121">
        <v>0.49</v>
      </c>
      <c r="F146" s="186">
        <v>0</v>
      </c>
      <c r="G146" s="143" t="s">
        <v>57</v>
      </c>
      <c r="H146" s="143" t="s">
        <v>57</v>
      </c>
      <c r="I146" s="143" t="s">
        <v>57</v>
      </c>
      <c r="J146" s="143" t="s">
        <v>57</v>
      </c>
      <c r="K146" s="143" t="s">
        <v>57</v>
      </c>
      <c r="L146" s="143" t="s">
        <v>57</v>
      </c>
      <c r="M146" s="143" t="s">
        <v>57</v>
      </c>
      <c r="N146" s="143" t="s">
        <v>57</v>
      </c>
      <c r="O146" s="143" t="s">
        <v>57</v>
      </c>
      <c r="P146" s="143" t="s">
        <v>57</v>
      </c>
      <c r="Q146" s="143" t="s">
        <v>57</v>
      </c>
      <c r="R146" s="143" t="s">
        <v>57</v>
      </c>
      <c r="S146" s="143" t="s">
        <v>57</v>
      </c>
      <c r="T146" s="143" t="s">
        <v>57</v>
      </c>
      <c r="U146" s="143" t="s">
        <v>57</v>
      </c>
      <c r="V146" s="143" t="s">
        <v>57</v>
      </c>
      <c r="W146" s="143" t="s">
        <v>57</v>
      </c>
      <c r="X146" s="143" t="s">
        <v>57</v>
      </c>
      <c r="Y146" s="143" t="s">
        <v>57</v>
      </c>
      <c r="Z146" s="143" t="s">
        <v>57</v>
      </c>
      <c r="AA146" s="143" t="s">
        <v>57</v>
      </c>
      <c r="AB146" s="143" t="s">
        <v>57</v>
      </c>
      <c r="AC146" s="143" t="s">
        <v>57</v>
      </c>
      <c r="AD146" s="143" t="s">
        <v>57</v>
      </c>
      <c r="AE146" s="143" t="s">
        <v>57</v>
      </c>
      <c r="AF146" s="143" t="s">
        <v>57</v>
      </c>
      <c r="AG146" s="143" t="s">
        <v>57</v>
      </c>
      <c r="AH146" s="143" t="s">
        <v>57</v>
      </c>
      <c r="AI146" s="143" t="s">
        <v>57</v>
      </c>
      <c r="AJ146" s="143" t="s">
        <v>57</v>
      </c>
      <c r="AK146" s="143" t="s">
        <v>57</v>
      </c>
      <c r="AL146" s="143" t="s">
        <v>57</v>
      </c>
      <c r="AM146" s="143" t="s">
        <v>57</v>
      </c>
      <c r="AN146" s="143" t="s">
        <v>57</v>
      </c>
      <c r="AO146" s="143" t="s">
        <v>57</v>
      </c>
      <c r="AP146" s="143" t="s">
        <v>57</v>
      </c>
      <c r="AQ146" s="143" t="s">
        <v>57</v>
      </c>
      <c r="AR146" s="213"/>
      <c r="AS146" s="214"/>
      <c r="AT146" s="214"/>
      <c r="AU146" s="215"/>
      <c r="AV146" s="215" t="s">
        <v>7</v>
      </c>
      <c r="AW146" s="216"/>
      <c r="AX146" s="216" t="s">
        <v>284</v>
      </c>
      <c r="AY146" s="280" t="s">
        <v>180</v>
      </c>
    </row>
    <row r="147" spans="1:54" ht="15.75" x14ac:dyDescent="0.25">
      <c r="A147" s="62"/>
      <c r="B147" s="156" t="s">
        <v>189</v>
      </c>
      <c r="C147" s="156" t="s">
        <v>194</v>
      </c>
      <c r="D147" s="155">
        <v>0.5</v>
      </c>
      <c r="E147" s="121">
        <v>0.02</v>
      </c>
      <c r="F147" s="186">
        <v>6.7000000000000004E-2</v>
      </c>
      <c r="G147" s="143" t="s">
        <v>57</v>
      </c>
      <c r="H147" s="143" t="s">
        <v>57</v>
      </c>
      <c r="I147" s="143" t="s">
        <v>57</v>
      </c>
      <c r="J147" s="143" t="s">
        <v>57</v>
      </c>
      <c r="K147" s="143" t="s">
        <v>57</v>
      </c>
      <c r="L147" s="143" t="s">
        <v>57</v>
      </c>
      <c r="M147" s="143" t="s">
        <v>57</v>
      </c>
      <c r="N147" s="143" t="s">
        <v>57</v>
      </c>
      <c r="O147" s="143" t="s">
        <v>57</v>
      </c>
      <c r="P147" s="143" t="s">
        <v>57</v>
      </c>
      <c r="Q147" s="143" t="s">
        <v>57</v>
      </c>
      <c r="R147" s="143" t="s">
        <v>57</v>
      </c>
      <c r="S147" s="143" t="s">
        <v>57</v>
      </c>
      <c r="T147" s="143" t="s">
        <v>57</v>
      </c>
      <c r="U147" s="143" t="s">
        <v>57</v>
      </c>
      <c r="V147" s="143" t="s">
        <v>57</v>
      </c>
      <c r="W147" s="143" t="s">
        <v>57</v>
      </c>
      <c r="X147" s="143" t="s">
        <v>57</v>
      </c>
      <c r="Y147" s="143" t="s">
        <v>57</v>
      </c>
      <c r="Z147" s="143" t="s">
        <v>57</v>
      </c>
      <c r="AA147" s="143" t="s">
        <v>57</v>
      </c>
      <c r="AB147" s="143" t="s">
        <v>57</v>
      </c>
      <c r="AC147" s="143" t="s">
        <v>57</v>
      </c>
      <c r="AD147" s="143" t="s">
        <v>57</v>
      </c>
      <c r="AE147" s="143" t="s">
        <v>57</v>
      </c>
      <c r="AF147" s="143" t="s">
        <v>57</v>
      </c>
      <c r="AG147" s="143" t="s">
        <v>57</v>
      </c>
      <c r="AH147" s="143" t="s">
        <v>57</v>
      </c>
      <c r="AI147" s="143" t="s">
        <v>57</v>
      </c>
      <c r="AJ147" s="143" t="s">
        <v>57</v>
      </c>
      <c r="AK147" s="143" t="s">
        <v>57</v>
      </c>
      <c r="AL147" s="143" t="s">
        <v>57</v>
      </c>
      <c r="AM147" s="143" t="s">
        <v>57</v>
      </c>
      <c r="AN147" s="143" t="s">
        <v>57</v>
      </c>
      <c r="AO147" s="143" t="s">
        <v>57</v>
      </c>
      <c r="AP147" s="143" t="s">
        <v>57</v>
      </c>
      <c r="AQ147" s="143" t="s">
        <v>57</v>
      </c>
      <c r="AR147" s="213"/>
      <c r="AS147" s="214"/>
      <c r="AT147" s="214"/>
      <c r="AU147" s="215"/>
      <c r="AV147" s="215" t="s">
        <v>7</v>
      </c>
      <c r="AW147" s="216"/>
      <c r="AX147" s="216" t="s">
        <v>284</v>
      </c>
      <c r="AY147" s="280" t="s">
        <v>271</v>
      </c>
    </row>
    <row r="148" spans="1:54" ht="15.75" x14ac:dyDescent="0.25">
      <c r="A148" s="62"/>
      <c r="B148" s="156" t="s">
        <v>190</v>
      </c>
      <c r="C148" s="156" t="s">
        <v>285</v>
      </c>
      <c r="D148" s="155">
        <v>0.5</v>
      </c>
      <c r="E148" s="121">
        <v>0</v>
      </c>
      <c r="F148" s="186">
        <v>0</v>
      </c>
      <c r="G148" s="143" t="s">
        <v>57</v>
      </c>
      <c r="H148" s="143" t="s">
        <v>57</v>
      </c>
      <c r="I148" s="143" t="s">
        <v>57</v>
      </c>
      <c r="J148" s="143" t="s">
        <v>57</v>
      </c>
      <c r="K148" s="143" t="s">
        <v>57</v>
      </c>
      <c r="L148" s="143" t="s">
        <v>57</v>
      </c>
      <c r="M148" s="143" t="s">
        <v>57</v>
      </c>
      <c r="N148" s="143" t="s">
        <v>57</v>
      </c>
      <c r="O148" s="143" t="s">
        <v>57</v>
      </c>
      <c r="P148" s="143" t="s">
        <v>57</v>
      </c>
      <c r="Q148" s="143" t="s">
        <v>57</v>
      </c>
      <c r="R148" s="143" t="s">
        <v>57</v>
      </c>
      <c r="S148" s="143" t="s">
        <v>57</v>
      </c>
      <c r="T148" s="143" t="s">
        <v>57</v>
      </c>
      <c r="U148" s="143" t="s">
        <v>57</v>
      </c>
      <c r="V148" s="143" t="s">
        <v>57</v>
      </c>
      <c r="W148" s="143" t="s">
        <v>57</v>
      </c>
      <c r="X148" s="143" t="s">
        <v>57</v>
      </c>
      <c r="Y148" s="143" t="s">
        <v>57</v>
      </c>
      <c r="Z148" s="143" t="s">
        <v>57</v>
      </c>
      <c r="AA148" s="143" t="s">
        <v>57</v>
      </c>
      <c r="AB148" s="143" t="s">
        <v>57</v>
      </c>
      <c r="AC148" s="143" t="s">
        <v>57</v>
      </c>
      <c r="AD148" s="143" t="s">
        <v>57</v>
      </c>
      <c r="AE148" s="143" t="s">
        <v>57</v>
      </c>
      <c r="AF148" s="143" t="s">
        <v>57</v>
      </c>
      <c r="AG148" s="143" t="s">
        <v>57</v>
      </c>
      <c r="AH148" s="143" t="s">
        <v>57</v>
      </c>
      <c r="AI148" s="143" t="s">
        <v>57</v>
      </c>
      <c r="AJ148" s="143" t="s">
        <v>57</v>
      </c>
      <c r="AK148" s="143" t="s">
        <v>57</v>
      </c>
      <c r="AL148" s="143" t="s">
        <v>57</v>
      </c>
      <c r="AM148" s="143" t="s">
        <v>57</v>
      </c>
      <c r="AN148" s="143" t="s">
        <v>57</v>
      </c>
      <c r="AO148" s="143" t="s">
        <v>57</v>
      </c>
      <c r="AP148" s="143" t="s">
        <v>57</v>
      </c>
      <c r="AQ148" s="143" t="s">
        <v>57</v>
      </c>
      <c r="AR148" s="213"/>
      <c r="AS148" s="214"/>
      <c r="AT148" s="214"/>
      <c r="AU148" s="215"/>
      <c r="AV148" s="215" t="s">
        <v>7</v>
      </c>
      <c r="AW148" s="216"/>
      <c r="AX148" s="216" t="s">
        <v>288</v>
      </c>
      <c r="AY148" s="280" t="s">
        <v>180</v>
      </c>
    </row>
    <row r="149" spans="1:54" ht="15.75" x14ac:dyDescent="0.25">
      <c r="A149" s="62"/>
      <c r="B149" s="272" t="s">
        <v>13</v>
      </c>
      <c r="C149" s="156" t="s">
        <v>286</v>
      </c>
      <c r="D149" s="155">
        <v>0.2</v>
      </c>
      <c r="E149" s="121">
        <v>0</v>
      </c>
      <c r="F149" s="186">
        <v>0</v>
      </c>
      <c r="G149" s="143" t="s">
        <v>57</v>
      </c>
      <c r="H149" s="143" t="s">
        <v>57</v>
      </c>
      <c r="I149" s="143" t="s">
        <v>57</v>
      </c>
      <c r="J149" s="143" t="s">
        <v>57</v>
      </c>
      <c r="K149" s="143" t="s">
        <v>57</v>
      </c>
      <c r="L149" s="143" t="s">
        <v>57</v>
      </c>
      <c r="M149" s="143" t="s">
        <v>57</v>
      </c>
      <c r="N149" s="143" t="s">
        <v>57</v>
      </c>
      <c r="O149" s="143" t="s">
        <v>57</v>
      </c>
      <c r="P149" s="143" t="s">
        <v>57</v>
      </c>
      <c r="Q149" s="143" t="s">
        <v>57</v>
      </c>
      <c r="R149" s="143" t="s">
        <v>57</v>
      </c>
      <c r="S149" s="143" t="s">
        <v>57</v>
      </c>
      <c r="T149" s="143" t="s">
        <v>57</v>
      </c>
      <c r="U149" s="143" t="s">
        <v>57</v>
      </c>
      <c r="V149" s="143" t="s">
        <v>57</v>
      </c>
      <c r="W149" s="143" t="s">
        <v>57</v>
      </c>
      <c r="X149" s="143" t="s">
        <v>57</v>
      </c>
      <c r="Y149" s="143" t="s">
        <v>57</v>
      </c>
      <c r="Z149" s="143" t="s">
        <v>57</v>
      </c>
      <c r="AA149" s="143" t="s">
        <v>57</v>
      </c>
      <c r="AB149" s="143" t="s">
        <v>57</v>
      </c>
      <c r="AC149" s="143" t="s">
        <v>57</v>
      </c>
      <c r="AD149" s="143" t="s">
        <v>57</v>
      </c>
      <c r="AE149" s="143" t="s">
        <v>57</v>
      </c>
      <c r="AF149" s="143" t="s">
        <v>57</v>
      </c>
      <c r="AG149" s="143" t="s">
        <v>57</v>
      </c>
      <c r="AH149" s="143" t="s">
        <v>57</v>
      </c>
      <c r="AI149" s="143" t="s">
        <v>57</v>
      </c>
      <c r="AJ149" s="143" t="s">
        <v>57</v>
      </c>
      <c r="AK149" s="143" t="s">
        <v>57</v>
      </c>
      <c r="AL149" s="143" t="s">
        <v>57</v>
      </c>
      <c r="AM149" s="143" t="s">
        <v>57</v>
      </c>
      <c r="AN149" s="143" t="s">
        <v>57</v>
      </c>
      <c r="AO149" s="143" t="s">
        <v>57</v>
      </c>
      <c r="AP149" s="143" t="s">
        <v>57</v>
      </c>
      <c r="AQ149" s="143" t="s">
        <v>57</v>
      </c>
      <c r="AR149" s="281"/>
      <c r="AS149" s="270"/>
      <c r="AT149" s="270"/>
      <c r="AU149" s="271"/>
      <c r="AV149" s="271"/>
      <c r="AW149" s="282"/>
      <c r="AX149" s="216" t="s">
        <v>288</v>
      </c>
      <c r="AY149" s="280" t="s">
        <v>180</v>
      </c>
    </row>
    <row r="150" spans="1:54" ht="15.75" x14ac:dyDescent="0.25">
      <c r="A150" s="62"/>
      <c r="B150" s="272" t="s">
        <v>60</v>
      </c>
      <c r="C150" s="156" t="s">
        <v>287</v>
      </c>
      <c r="D150" s="155">
        <v>0.5</v>
      </c>
      <c r="E150" s="121">
        <v>0</v>
      </c>
      <c r="F150" s="186">
        <v>0</v>
      </c>
      <c r="G150" s="218" t="s">
        <v>57</v>
      </c>
      <c r="H150" s="143" t="s">
        <v>57</v>
      </c>
      <c r="I150" s="143" t="s">
        <v>57</v>
      </c>
      <c r="J150" s="143" t="s">
        <v>57</v>
      </c>
      <c r="K150" s="143" t="s">
        <v>57</v>
      </c>
      <c r="L150" s="143" t="s">
        <v>57</v>
      </c>
      <c r="M150" s="143" t="s">
        <v>57</v>
      </c>
      <c r="N150" s="143" t="s">
        <v>57</v>
      </c>
      <c r="O150" s="143" t="s">
        <v>57</v>
      </c>
      <c r="P150" s="143" t="s">
        <v>57</v>
      </c>
      <c r="Q150" s="143" t="s">
        <v>57</v>
      </c>
      <c r="R150" s="143" t="s">
        <v>57</v>
      </c>
      <c r="S150" s="143" t="s">
        <v>57</v>
      </c>
      <c r="T150" s="143" t="s">
        <v>57</v>
      </c>
      <c r="U150" s="143" t="s">
        <v>57</v>
      </c>
      <c r="V150" s="143" t="s">
        <v>57</v>
      </c>
      <c r="W150" s="143" t="s">
        <v>57</v>
      </c>
      <c r="X150" s="143" t="s">
        <v>57</v>
      </c>
      <c r="Y150" s="143" t="s">
        <v>57</v>
      </c>
      <c r="Z150" s="143" t="s">
        <v>57</v>
      </c>
      <c r="AA150" s="143" t="s">
        <v>57</v>
      </c>
      <c r="AB150" s="143" t="s">
        <v>57</v>
      </c>
      <c r="AC150" s="143" t="s">
        <v>57</v>
      </c>
      <c r="AD150" s="143" t="s">
        <v>57</v>
      </c>
      <c r="AE150" s="143" t="s">
        <v>57</v>
      </c>
      <c r="AF150" s="143" t="s">
        <v>57</v>
      </c>
      <c r="AG150" s="143" t="s">
        <v>57</v>
      </c>
      <c r="AH150" s="143" t="s">
        <v>57</v>
      </c>
      <c r="AI150" s="143" t="s">
        <v>57</v>
      </c>
      <c r="AJ150" s="143" t="s">
        <v>57</v>
      </c>
      <c r="AK150" s="143" t="s">
        <v>57</v>
      </c>
      <c r="AL150" s="143" t="s">
        <v>57</v>
      </c>
      <c r="AM150" s="143" t="s">
        <v>57</v>
      </c>
      <c r="AN150" s="143" t="s">
        <v>57</v>
      </c>
      <c r="AO150" s="143" t="s">
        <v>57</v>
      </c>
      <c r="AP150" s="143" t="s">
        <v>57</v>
      </c>
      <c r="AQ150" s="143" t="s">
        <v>57</v>
      </c>
      <c r="AR150" s="281"/>
      <c r="AS150" s="270"/>
      <c r="AT150" s="270"/>
      <c r="AU150" s="271"/>
      <c r="AV150" s="271"/>
      <c r="AW150" s="282"/>
      <c r="AX150" s="216" t="s">
        <v>288</v>
      </c>
      <c r="AY150" s="280" t="s">
        <v>180</v>
      </c>
    </row>
    <row r="151" spans="1:54" ht="16.5" thickBot="1" x14ac:dyDescent="0.3">
      <c r="A151" s="63"/>
      <c r="B151" s="173" t="s">
        <v>191</v>
      </c>
      <c r="C151" s="159" t="s">
        <v>194</v>
      </c>
      <c r="D151" s="160">
        <v>0.5</v>
      </c>
      <c r="E151" s="43">
        <v>0</v>
      </c>
      <c r="F151" s="188">
        <v>0</v>
      </c>
      <c r="G151" s="227" t="s">
        <v>57</v>
      </c>
      <c r="H151" s="227" t="s">
        <v>57</v>
      </c>
      <c r="I151" s="227" t="s">
        <v>57</v>
      </c>
      <c r="J151" s="227" t="s">
        <v>57</v>
      </c>
      <c r="K151" s="227" t="s">
        <v>57</v>
      </c>
      <c r="L151" s="227" t="s">
        <v>57</v>
      </c>
      <c r="M151" s="227" t="s">
        <v>57</v>
      </c>
      <c r="N151" s="227" t="s">
        <v>57</v>
      </c>
      <c r="O151" s="227" t="s">
        <v>57</v>
      </c>
      <c r="P151" s="227" t="s">
        <v>57</v>
      </c>
      <c r="Q151" s="227" t="s">
        <v>57</v>
      </c>
      <c r="R151" s="227" t="s">
        <v>57</v>
      </c>
      <c r="S151" s="227" t="s">
        <v>57</v>
      </c>
      <c r="T151" s="227" t="s">
        <v>57</v>
      </c>
      <c r="U151" s="227" t="s">
        <v>57</v>
      </c>
      <c r="V151" s="227" t="s">
        <v>57</v>
      </c>
      <c r="W151" s="227" t="s">
        <v>57</v>
      </c>
      <c r="X151" s="227" t="s">
        <v>57</v>
      </c>
      <c r="Y151" s="227" t="s">
        <v>57</v>
      </c>
      <c r="Z151" s="227" t="s">
        <v>57</v>
      </c>
      <c r="AA151" s="227" t="s">
        <v>57</v>
      </c>
      <c r="AB151" s="227" t="s">
        <v>57</v>
      </c>
      <c r="AC151" s="227" t="s">
        <v>57</v>
      </c>
      <c r="AD151" s="227" t="s">
        <v>57</v>
      </c>
      <c r="AE151" s="227" t="s">
        <v>57</v>
      </c>
      <c r="AF151" s="227" t="s">
        <v>57</v>
      </c>
      <c r="AG151" s="227" t="s">
        <v>57</v>
      </c>
      <c r="AH151" s="227" t="s">
        <v>57</v>
      </c>
      <c r="AI151" s="227" t="s">
        <v>57</v>
      </c>
      <c r="AJ151" s="227" t="s">
        <v>57</v>
      </c>
      <c r="AK151" s="227" t="s">
        <v>57</v>
      </c>
      <c r="AL151" s="227" t="s">
        <v>57</v>
      </c>
      <c r="AM151" s="227" t="s">
        <v>57</v>
      </c>
      <c r="AN151" s="227" t="s">
        <v>57</v>
      </c>
      <c r="AO151" s="227" t="s">
        <v>57</v>
      </c>
      <c r="AP151" s="227" t="s">
        <v>57</v>
      </c>
      <c r="AQ151" s="227" t="s">
        <v>57</v>
      </c>
      <c r="AR151" s="283"/>
      <c r="AS151" s="284"/>
      <c r="AT151" s="284"/>
      <c r="AU151" s="285"/>
      <c r="AV151" s="286" t="s">
        <v>7</v>
      </c>
      <c r="AW151" s="287"/>
      <c r="AX151" s="216" t="s">
        <v>284</v>
      </c>
      <c r="AY151" s="288" t="s">
        <v>180</v>
      </c>
    </row>
    <row r="152" spans="1:54" ht="19.5" thickBot="1" x14ac:dyDescent="0.3">
      <c r="A152" s="60" t="s">
        <v>196</v>
      </c>
      <c r="B152" s="172" t="s">
        <v>197</v>
      </c>
      <c r="C152" s="150" t="s">
        <v>198</v>
      </c>
      <c r="D152" s="151">
        <v>0.5</v>
      </c>
      <c r="E152" s="151">
        <v>0</v>
      </c>
      <c r="F152" s="152">
        <v>0.3</v>
      </c>
      <c r="G152" s="273" t="s">
        <v>57</v>
      </c>
      <c r="H152" s="273" t="s">
        <v>57</v>
      </c>
      <c r="I152" s="273" t="s">
        <v>57</v>
      </c>
      <c r="J152" s="273" t="s">
        <v>57</v>
      </c>
      <c r="K152" s="273" t="s">
        <v>57</v>
      </c>
      <c r="L152" s="273" t="s">
        <v>57</v>
      </c>
      <c r="M152" s="273" t="s">
        <v>57</v>
      </c>
      <c r="N152" s="273" t="s">
        <v>57</v>
      </c>
      <c r="O152" s="273" t="s">
        <v>57</v>
      </c>
      <c r="P152" s="273" t="s">
        <v>57</v>
      </c>
      <c r="Q152" s="273" t="s">
        <v>57</v>
      </c>
      <c r="R152" s="273" t="s">
        <v>57</v>
      </c>
      <c r="S152" s="273" t="s">
        <v>57</v>
      </c>
      <c r="T152" s="273" t="s">
        <v>57</v>
      </c>
      <c r="U152" s="273" t="s">
        <v>57</v>
      </c>
      <c r="V152" s="273" t="s">
        <v>57</v>
      </c>
      <c r="W152" s="273" t="s">
        <v>57</v>
      </c>
      <c r="X152" s="273" t="s">
        <v>57</v>
      </c>
      <c r="Y152" s="273" t="s">
        <v>57</v>
      </c>
      <c r="Z152" s="273" t="s">
        <v>57</v>
      </c>
      <c r="AA152" s="273" t="s">
        <v>57</v>
      </c>
      <c r="AB152" s="273" t="s">
        <v>57</v>
      </c>
      <c r="AC152" s="273" t="s">
        <v>57</v>
      </c>
      <c r="AD152" s="273" t="s">
        <v>57</v>
      </c>
      <c r="AE152" s="273" t="s">
        <v>57</v>
      </c>
      <c r="AF152" s="273" t="s">
        <v>57</v>
      </c>
      <c r="AG152" s="273" t="s">
        <v>57</v>
      </c>
      <c r="AH152" s="273" t="s">
        <v>57</v>
      </c>
      <c r="AI152" s="273" t="s">
        <v>57</v>
      </c>
      <c r="AJ152" s="273" t="s">
        <v>57</v>
      </c>
      <c r="AK152" s="273" t="s">
        <v>57</v>
      </c>
      <c r="AL152" s="273" t="s">
        <v>57</v>
      </c>
      <c r="AM152" s="273" t="s">
        <v>57</v>
      </c>
      <c r="AN152" s="273" t="s">
        <v>57</v>
      </c>
      <c r="AO152" s="273" t="s">
        <v>57</v>
      </c>
      <c r="AP152" s="273" t="s">
        <v>57</v>
      </c>
      <c r="AQ152" s="273" t="s">
        <v>57</v>
      </c>
      <c r="AR152" s="274" t="s">
        <v>7</v>
      </c>
      <c r="AS152" s="275"/>
      <c r="AT152" s="275"/>
      <c r="AU152" s="276"/>
      <c r="AV152" s="289"/>
      <c r="AW152" s="277"/>
      <c r="AX152" s="290"/>
      <c r="AY152" s="278" t="s">
        <v>199</v>
      </c>
    </row>
    <row r="153" spans="1:54" ht="19.5" thickBot="1" x14ac:dyDescent="0.3">
      <c r="A153" s="69" t="s">
        <v>207</v>
      </c>
      <c r="B153" s="161" t="s">
        <v>208</v>
      </c>
      <c r="C153" s="161" t="s">
        <v>209</v>
      </c>
      <c r="D153" s="162">
        <v>0.5</v>
      </c>
      <c r="E153" s="162">
        <v>0</v>
      </c>
      <c r="F153" s="163">
        <v>0</v>
      </c>
      <c r="G153" s="291" t="s">
        <v>57</v>
      </c>
      <c r="H153" s="291" t="s">
        <v>57</v>
      </c>
      <c r="I153" s="291" t="s">
        <v>57</v>
      </c>
      <c r="J153" s="291" t="s">
        <v>57</v>
      </c>
      <c r="K153" s="291" t="s">
        <v>57</v>
      </c>
      <c r="L153" s="291" t="s">
        <v>57</v>
      </c>
      <c r="M153" s="291" t="s">
        <v>57</v>
      </c>
      <c r="N153" s="291" t="s">
        <v>57</v>
      </c>
      <c r="O153" s="291" t="s">
        <v>57</v>
      </c>
      <c r="P153" s="291" t="s">
        <v>57</v>
      </c>
      <c r="Q153" s="291" t="s">
        <v>57</v>
      </c>
      <c r="R153" s="291" t="s">
        <v>57</v>
      </c>
      <c r="S153" s="291" t="s">
        <v>57</v>
      </c>
      <c r="T153" s="291" t="s">
        <v>57</v>
      </c>
      <c r="U153" s="291" t="s">
        <v>57</v>
      </c>
      <c r="V153" s="291" t="s">
        <v>57</v>
      </c>
      <c r="W153" s="291" t="s">
        <v>57</v>
      </c>
      <c r="X153" s="291" t="s">
        <v>57</v>
      </c>
      <c r="Y153" s="291" t="s">
        <v>57</v>
      </c>
      <c r="Z153" s="291" t="s">
        <v>57</v>
      </c>
      <c r="AA153" s="291" t="s">
        <v>57</v>
      </c>
      <c r="AB153" s="291" t="s">
        <v>57</v>
      </c>
      <c r="AC153" s="291" t="s">
        <v>57</v>
      </c>
      <c r="AD153" s="291" t="s">
        <v>57</v>
      </c>
      <c r="AE153" s="291" t="s">
        <v>57</v>
      </c>
      <c r="AF153" s="291" t="s">
        <v>57</v>
      </c>
      <c r="AG153" s="291" t="s">
        <v>57</v>
      </c>
      <c r="AH153" s="291" t="s">
        <v>57</v>
      </c>
      <c r="AI153" s="291" t="s">
        <v>57</v>
      </c>
      <c r="AJ153" s="291" t="s">
        <v>57</v>
      </c>
      <c r="AK153" s="291" t="s">
        <v>57</v>
      </c>
      <c r="AL153" s="291" t="s">
        <v>57</v>
      </c>
      <c r="AM153" s="291" t="s">
        <v>57</v>
      </c>
      <c r="AN153" s="291" t="s">
        <v>57</v>
      </c>
      <c r="AO153" s="291" t="s">
        <v>57</v>
      </c>
      <c r="AP153" s="291" t="s">
        <v>57</v>
      </c>
      <c r="AQ153" s="291" t="s">
        <v>57</v>
      </c>
      <c r="AR153" s="292"/>
      <c r="AS153" s="291"/>
      <c r="AT153" s="291"/>
      <c r="AU153" s="293"/>
      <c r="AV153" s="294" t="s">
        <v>7</v>
      </c>
      <c r="AW153" s="295"/>
      <c r="AX153" s="296" t="s">
        <v>202</v>
      </c>
      <c r="AY153" s="297" t="s">
        <v>202</v>
      </c>
    </row>
    <row r="154" spans="1:54" ht="41.25" customHeight="1" thickBot="1" x14ac:dyDescent="0.3">
      <c r="A154" s="33" t="s">
        <v>0</v>
      </c>
      <c r="B154" s="170"/>
      <c r="C154" s="117" t="s">
        <v>178</v>
      </c>
      <c r="D154" s="118">
        <v>0.8</v>
      </c>
      <c r="E154" s="118">
        <v>0</v>
      </c>
      <c r="F154" s="119">
        <v>0.11</v>
      </c>
      <c r="G154" s="200" t="s">
        <v>57</v>
      </c>
      <c r="H154" s="200" t="s">
        <v>57</v>
      </c>
      <c r="I154" s="200" t="s">
        <v>57</v>
      </c>
      <c r="J154" s="200" t="s">
        <v>57</v>
      </c>
      <c r="K154" s="200" t="s">
        <v>57</v>
      </c>
      <c r="L154" s="200" t="s">
        <v>57</v>
      </c>
      <c r="M154" s="200" t="s">
        <v>57</v>
      </c>
      <c r="N154" s="200" t="s">
        <v>57</v>
      </c>
      <c r="O154" s="200" t="s">
        <v>57</v>
      </c>
      <c r="P154" s="200" t="s">
        <v>57</v>
      </c>
      <c r="Q154" s="200" t="s">
        <v>57</v>
      </c>
      <c r="R154" s="200" t="s">
        <v>57</v>
      </c>
      <c r="S154" s="200" t="s">
        <v>57</v>
      </c>
      <c r="T154" s="200" t="s">
        <v>57</v>
      </c>
      <c r="U154" s="200" t="s">
        <v>57</v>
      </c>
      <c r="V154" s="200" t="s">
        <v>57</v>
      </c>
      <c r="W154" s="200" t="s">
        <v>57</v>
      </c>
      <c r="X154" s="200" t="s">
        <v>57</v>
      </c>
      <c r="Y154" s="200" t="s">
        <v>57</v>
      </c>
      <c r="Z154" s="200" t="s">
        <v>57</v>
      </c>
      <c r="AA154" s="200" t="s">
        <v>57</v>
      </c>
      <c r="AB154" s="200" t="s">
        <v>57</v>
      </c>
      <c r="AC154" s="200" t="s">
        <v>57</v>
      </c>
      <c r="AD154" s="200" t="s">
        <v>57</v>
      </c>
      <c r="AE154" s="200" t="s">
        <v>57</v>
      </c>
      <c r="AF154" s="200" t="s">
        <v>57</v>
      </c>
      <c r="AG154" s="200" t="s">
        <v>57</v>
      </c>
      <c r="AH154" s="200" t="s">
        <v>57</v>
      </c>
      <c r="AI154" s="200" t="s">
        <v>57</v>
      </c>
      <c r="AJ154" s="200" t="s">
        <v>57</v>
      </c>
      <c r="AK154" s="200" t="s">
        <v>57</v>
      </c>
      <c r="AL154" s="200" t="s">
        <v>57</v>
      </c>
      <c r="AM154" s="200" t="s">
        <v>57</v>
      </c>
      <c r="AN154" s="200" t="s">
        <v>57</v>
      </c>
      <c r="AO154" s="200" t="s">
        <v>57</v>
      </c>
      <c r="AP154" s="200" t="s">
        <v>57</v>
      </c>
      <c r="AQ154" s="200" t="s">
        <v>57</v>
      </c>
      <c r="AR154" s="201"/>
      <c r="AS154" s="202" t="s">
        <v>7</v>
      </c>
      <c r="AT154" s="202"/>
      <c r="AU154" s="203"/>
      <c r="AV154" s="203"/>
      <c r="AW154" s="298" t="s">
        <v>9</v>
      </c>
      <c r="AX154" s="298"/>
      <c r="AY154" s="299" t="s">
        <v>245</v>
      </c>
    </row>
    <row r="155" spans="1:54" ht="19.5" thickBot="1" x14ac:dyDescent="0.3">
      <c r="A155" s="69" t="s">
        <v>321</v>
      </c>
      <c r="B155" s="161" t="s">
        <v>322</v>
      </c>
      <c r="C155" s="161" t="s">
        <v>318</v>
      </c>
      <c r="D155" s="162">
        <v>0.5</v>
      </c>
      <c r="E155" s="162">
        <v>0</v>
      </c>
      <c r="F155" s="163">
        <v>0</v>
      </c>
      <c r="G155" s="291" t="s">
        <v>57</v>
      </c>
      <c r="H155" s="291" t="s">
        <v>57</v>
      </c>
      <c r="I155" s="291" t="s">
        <v>57</v>
      </c>
      <c r="J155" s="291" t="s">
        <v>57</v>
      </c>
      <c r="K155" s="291" t="s">
        <v>57</v>
      </c>
      <c r="L155" s="291" t="s">
        <v>57</v>
      </c>
      <c r="M155" s="291" t="s">
        <v>57</v>
      </c>
      <c r="N155" s="291" t="s">
        <v>57</v>
      </c>
      <c r="O155" s="291" t="s">
        <v>57</v>
      </c>
      <c r="P155" s="291" t="s">
        <v>57</v>
      </c>
      <c r="Q155" s="291" t="s">
        <v>57</v>
      </c>
      <c r="R155" s="291" t="s">
        <v>57</v>
      </c>
      <c r="S155" s="291" t="s">
        <v>57</v>
      </c>
      <c r="T155" s="291" t="s">
        <v>57</v>
      </c>
      <c r="U155" s="291" t="s">
        <v>57</v>
      </c>
      <c r="V155" s="291" t="s">
        <v>57</v>
      </c>
      <c r="W155" s="291" t="s">
        <v>57</v>
      </c>
      <c r="X155" s="291" t="s">
        <v>57</v>
      </c>
      <c r="Y155" s="291" t="s">
        <v>57</v>
      </c>
      <c r="Z155" s="291" t="s">
        <v>57</v>
      </c>
      <c r="AA155" s="291" t="s">
        <v>57</v>
      </c>
      <c r="AB155" s="291" t="s">
        <v>57</v>
      </c>
      <c r="AC155" s="291" t="s">
        <v>57</v>
      </c>
      <c r="AD155" s="291" t="s">
        <v>57</v>
      </c>
      <c r="AE155" s="291" t="s">
        <v>57</v>
      </c>
      <c r="AF155" s="291" t="s">
        <v>57</v>
      </c>
      <c r="AG155" s="291" t="s">
        <v>57</v>
      </c>
      <c r="AH155" s="291" t="s">
        <v>57</v>
      </c>
      <c r="AI155" s="291" t="s">
        <v>57</v>
      </c>
      <c r="AJ155" s="291" t="s">
        <v>57</v>
      </c>
      <c r="AK155" s="291" t="s">
        <v>57</v>
      </c>
      <c r="AL155" s="291" t="s">
        <v>57</v>
      </c>
      <c r="AM155" s="291" t="s">
        <v>57</v>
      </c>
      <c r="AN155" s="291" t="s">
        <v>57</v>
      </c>
      <c r="AO155" s="291" t="s">
        <v>57</v>
      </c>
      <c r="AP155" s="291" t="s">
        <v>57</v>
      </c>
      <c r="AQ155" s="291" t="s">
        <v>57</v>
      </c>
      <c r="AR155" s="292"/>
      <c r="AS155" s="291"/>
      <c r="AT155" s="291"/>
      <c r="AU155" s="293" t="s">
        <v>7</v>
      </c>
      <c r="AV155" s="294"/>
      <c r="AW155" s="295"/>
      <c r="AX155" s="296"/>
      <c r="AY155" s="326" t="s">
        <v>316</v>
      </c>
    </row>
    <row r="156" spans="1:54" ht="18.75" x14ac:dyDescent="0.25">
      <c r="A156" s="66" t="s">
        <v>323</v>
      </c>
      <c r="B156" s="167" t="s">
        <v>324</v>
      </c>
      <c r="C156" s="109" t="s">
        <v>147</v>
      </c>
      <c r="D156" s="44">
        <v>0.5</v>
      </c>
      <c r="E156" s="44">
        <v>0</v>
      </c>
      <c r="F156" s="182">
        <v>0</v>
      </c>
      <c r="G156" s="231" t="s">
        <v>57</v>
      </c>
      <c r="H156" s="231" t="s">
        <v>57</v>
      </c>
      <c r="I156" s="231" t="s">
        <v>57</v>
      </c>
      <c r="J156" s="231" t="s">
        <v>57</v>
      </c>
      <c r="K156" s="231" t="s">
        <v>57</v>
      </c>
      <c r="L156" s="231" t="s">
        <v>57</v>
      </c>
      <c r="M156" s="231" t="s">
        <v>57</v>
      </c>
      <c r="N156" s="231" t="s">
        <v>57</v>
      </c>
      <c r="O156" s="231" t="s">
        <v>57</v>
      </c>
      <c r="P156" s="231" t="s">
        <v>57</v>
      </c>
      <c r="Q156" s="231" t="s">
        <v>57</v>
      </c>
      <c r="R156" s="231" t="s">
        <v>57</v>
      </c>
      <c r="S156" s="231" t="s">
        <v>57</v>
      </c>
      <c r="T156" s="231" t="s">
        <v>57</v>
      </c>
      <c r="U156" s="231" t="s">
        <v>57</v>
      </c>
      <c r="V156" s="231" t="s">
        <v>57</v>
      </c>
      <c r="W156" s="231" t="s">
        <v>57</v>
      </c>
      <c r="X156" s="231" t="s">
        <v>57</v>
      </c>
      <c r="Y156" s="231" t="s">
        <v>57</v>
      </c>
      <c r="Z156" s="231" t="s">
        <v>57</v>
      </c>
      <c r="AA156" s="231" t="s">
        <v>57</v>
      </c>
      <c r="AB156" s="231" t="s">
        <v>57</v>
      </c>
      <c r="AC156" s="231" t="s">
        <v>57</v>
      </c>
      <c r="AD156" s="231" t="s">
        <v>57</v>
      </c>
      <c r="AE156" s="231" t="s">
        <v>57</v>
      </c>
      <c r="AF156" s="231" t="s">
        <v>57</v>
      </c>
      <c r="AG156" s="231" t="s">
        <v>57</v>
      </c>
      <c r="AH156" s="231" t="s">
        <v>57</v>
      </c>
      <c r="AI156" s="231" t="s">
        <v>57</v>
      </c>
      <c r="AJ156" s="231" t="s">
        <v>57</v>
      </c>
      <c r="AK156" s="231" t="s">
        <v>57</v>
      </c>
      <c r="AL156" s="231" t="s">
        <v>57</v>
      </c>
      <c r="AM156" s="231" t="s">
        <v>57</v>
      </c>
      <c r="AN156" s="231" t="s">
        <v>57</v>
      </c>
      <c r="AO156" s="231" t="s">
        <v>57</v>
      </c>
      <c r="AP156" s="231" t="s">
        <v>57</v>
      </c>
      <c r="AQ156" s="231" t="s">
        <v>57</v>
      </c>
      <c r="AR156" s="232"/>
      <c r="AS156" s="233"/>
      <c r="AT156" s="233"/>
      <c r="AU156" s="234"/>
      <c r="AV156" s="234"/>
      <c r="AW156" s="235"/>
      <c r="AX156" s="235"/>
      <c r="AY156" s="236"/>
      <c r="BA156" s="41"/>
      <c r="BB156" s="41"/>
    </row>
    <row r="157" spans="1:54" ht="18.75" x14ac:dyDescent="0.25">
      <c r="A157" s="32"/>
      <c r="B157" s="85"/>
      <c r="C157" s="59" t="s">
        <v>318</v>
      </c>
      <c r="D157" s="58">
        <v>0.5</v>
      </c>
      <c r="E157" s="58">
        <v>0</v>
      </c>
      <c r="F157" s="325">
        <v>0</v>
      </c>
      <c r="G157" s="86" t="s">
        <v>57</v>
      </c>
      <c r="H157" s="86" t="s">
        <v>57</v>
      </c>
      <c r="I157" s="86" t="s">
        <v>57</v>
      </c>
      <c r="J157" s="86" t="s">
        <v>57</v>
      </c>
      <c r="K157" s="86" t="s">
        <v>57</v>
      </c>
      <c r="L157" s="86" t="s">
        <v>57</v>
      </c>
      <c r="M157" s="86" t="s">
        <v>57</v>
      </c>
      <c r="N157" s="86" t="s">
        <v>57</v>
      </c>
      <c r="O157" s="86" t="s">
        <v>57</v>
      </c>
      <c r="P157" s="86" t="s">
        <v>57</v>
      </c>
      <c r="Q157" s="86" t="s">
        <v>57</v>
      </c>
      <c r="R157" s="86" t="s">
        <v>57</v>
      </c>
      <c r="S157" s="86" t="s">
        <v>57</v>
      </c>
      <c r="T157" s="86" t="s">
        <v>57</v>
      </c>
      <c r="U157" s="86" t="s">
        <v>57</v>
      </c>
      <c r="V157" s="86" t="s">
        <v>57</v>
      </c>
      <c r="W157" s="86" t="s">
        <v>57</v>
      </c>
      <c r="X157" s="86" t="s">
        <v>57</v>
      </c>
      <c r="Y157" s="86" t="s">
        <v>57</v>
      </c>
      <c r="Z157" s="86" t="s">
        <v>57</v>
      </c>
      <c r="AA157" s="86" t="s">
        <v>57</v>
      </c>
      <c r="AB157" s="86" t="s">
        <v>57</v>
      </c>
      <c r="AC157" s="86" t="s">
        <v>57</v>
      </c>
      <c r="AD157" s="86" t="s">
        <v>57</v>
      </c>
      <c r="AE157" s="86" t="s">
        <v>57</v>
      </c>
      <c r="AF157" s="86" t="s">
        <v>57</v>
      </c>
      <c r="AG157" s="86" t="s">
        <v>57</v>
      </c>
      <c r="AH157" s="86" t="s">
        <v>57</v>
      </c>
      <c r="AI157" s="86" t="s">
        <v>57</v>
      </c>
      <c r="AJ157" s="86" t="s">
        <v>57</v>
      </c>
      <c r="AK157" s="86" t="s">
        <v>57</v>
      </c>
      <c r="AL157" s="86" t="s">
        <v>57</v>
      </c>
      <c r="AM157" s="86" t="s">
        <v>57</v>
      </c>
      <c r="AN157" s="86" t="s">
        <v>57</v>
      </c>
      <c r="AO157" s="86" t="s">
        <v>57</v>
      </c>
      <c r="AP157" s="86" t="s">
        <v>57</v>
      </c>
      <c r="AQ157" s="86" t="s">
        <v>57</v>
      </c>
      <c r="AR157" s="196"/>
      <c r="AS157" s="197"/>
      <c r="AT157" s="197"/>
      <c r="AU157" s="198" t="s">
        <v>7</v>
      </c>
      <c r="AV157" s="198"/>
      <c r="AW157" s="191"/>
      <c r="AX157" s="191"/>
      <c r="AY157" s="199" t="s">
        <v>316</v>
      </c>
      <c r="BA157" s="41"/>
      <c r="BB157" s="41"/>
    </row>
    <row r="158" spans="1:54" ht="18.75" x14ac:dyDescent="0.25">
      <c r="A158" s="32"/>
      <c r="B158" s="169" t="s">
        <v>325</v>
      </c>
      <c r="C158" s="59" t="s">
        <v>147</v>
      </c>
      <c r="D158" s="81">
        <v>0.5</v>
      </c>
      <c r="E158" s="81">
        <v>0</v>
      </c>
      <c r="F158" s="325">
        <v>0</v>
      </c>
      <c r="G158" s="86" t="s">
        <v>57</v>
      </c>
      <c r="H158" s="86" t="s">
        <v>57</v>
      </c>
      <c r="I158" s="86" t="s">
        <v>57</v>
      </c>
      <c r="J158" s="86" t="s">
        <v>57</v>
      </c>
      <c r="K158" s="86" t="s">
        <v>57</v>
      </c>
      <c r="L158" s="86" t="s">
        <v>57</v>
      </c>
      <c r="M158" s="86" t="s">
        <v>57</v>
      </c>
      <c r="N158" s="86" t="s">
        <v>57</v>
      </c>
      <c r="O158" s="86" t="s">
        <v>57</v>
      </c>
      <c r="P158" s="86" t="s">
        <v>57</v>
      </c>
      <c r="Q158" s="86" t="s">
        <v>57</v>
      </c>
      <c r="R158" s="86" t="s">
        <v>57</v>
      </c>
      <c r="S158" s="86" t="s">
        <v>57</v>
      </c>
      <c r="T158" s="86" t="s">
        <v>57</v>
      </c>
      <c r="U158" s="86" t="s">
        <v>57</v>
      </c>
      <c r="V158" s="86" t="s">
        <v>57</v>
      </c>
      <c r="W158" s="86" t="s">
        <v>57</v>
      </c>
      <c r="X158" s="86" t="s">
        <v>57</v>
      </c>
      <c r="Y158" s="86" t="s">
        <v>57</v>
      </c>
      <c r="Z158" s="86" t="s">
        <v>57</v>
      </c>
      <c r="AA158" s="86" t="s">
        <v>57</v>
      </c>
      <c r="AB158" s="86" t="s">
        <v>57</v>
      </c>
      <c r="AC158" s="86" t="s">
        <v>57</v>
      </c>
      <c r="AD158" s="86" t="s">
        <v>57</v>
      </c>
      <c r="AE158" s="86" t="s">
        <v>57</v>
      </c>
      <c r="AF158" s="86" t="s">
        <v>57</v>
      </c>
      <c r="AG158" s="86" t="s">
        <v>57</v>
      </c>
      <c r="AH158" s="86" t="s">
        <v>57</v>
      </c>
      <c r="AI158" s="86" t="s">
        <v>57</v>
      </c>
      <c r="AJ158" s="86" t="s">
        <v>57</v>
      </c>
      <c r="AK158" s="86" t="s">
        <v>57</v>
      </c>
      <c r="AL158" s="86" t="s">
        <v>57</v>
      </c>
      <c r="AM158" s="86" t="s">
        <v>57</v>
      </c>
      <c r="AN158" s="86" t="s">
        <v>57</v>
      </c>
      <c r="AO158" s="86" t="s">
        <v>57</v>
      </c>
      <c r="AP158" s="86" t="s">
        <v>57</v>
      </c>
      <c r="AQ158" s="86" t="s">
        <v>57</v>
      </c>
      <c r="AR158" s="87"/>
      <c r="AS158" s="88"/>
      <c r="AT158" s="88"/>
      <c r="AU158" s="89"/>
      <c r="AV158" s="89"/>
      <c r="AW158" s="90"/>
      <c r="AX158" s="90"/>
      <c r="AY158" s="181"/>
      <c r="BA158" s="41"/>
      <c r="BB158" s="41"/>
    </row>
    <row r="159" spans="1:54" ht="19.5" thickBot="1" x14ac:dyDescent="0.3">
      <c r="A159" s="33"/>
      <c r="B159" s="170"/>
      <c r="C159" s="131" t="s">
        <v>318</v>
      </c>
      <c r="D159" s="132">
        <v>0.5</v>
      </c>
      <c r="E159" s="132">
        <v>0</v>
      </c>
      <c r="F159" s="327">
        <v>0</v>
      </c>
      <c r="G159" s="251" t="s">
        <v>57</v>
      </c>
      <c r="H159" s="251" t="s">
        <v>57</v>
      </c>
      <c r="I159" s="251" t="s">
        <v>57</v>
      </c>
      <c r="J159" s="251" t="s">
        <v>57</v>
      </c>
      <c r="K159" s="251" t="s">
        <v>57</v>
      </c>
      <c r="L159" s="251" t="s">
        <v>57</v>
      </c>
      <c r="M159" s="251" t="s">
        <v>57</v>
      </c>
      <c r="N159" s="251" t="s">
        <v>57</v>
      </c>
      <c r="O159" s="251" t="s">
        <v>57</v>
      </c>
      <c r="P159" s="251" t="s">
        <v>57</v>
      </c>
      <c r="Q159" s="251" t="s">
        <v>57</v>
      </c>
      <c r="R159" s="251" t="s">
        <v>57</v>
      </c>
      <c r="S159" s="251" t="s">
        <v>57</v>
      </c>
      <c r="T159" s="251" t="s">
        <v>57</v>
      </c>
      <c r="U159" s="251" t="s">
        <v>57</v>
      </c>
      <c r="V159" s="251" t="s">
        <v>57</v>
      </c>
      <c r="W159" s="251" t="s">
        <v>57</v>
      </c>
      <c r="X159" s="251" t="s">
        <v>57</v>
      </c>
      <c r="Y159" s="251" t="s">
        <v>57</v>
      </c>
      <c r="Z159" s="251" t="s">
        <v>57</v>
      </c>
      <c r="AA159" s="251" t="s">
        <v>57</v>
      </c>
      <c r="AB159" s="251" t="s">
        <v>57</v>
      </c>
      <c r="AC159" s="251" t="s">
        <v>57</v>
      </c>
      <c r="AD159" s="251" t="s">
        <v>57</v>
      </c>
      <c r="AE159" s="251" t="s">
        <v>57</v>
      </c>
      <c r="AF159" s="251" t="s">
        <v>57</v>
      </c>
      <c r="AG159" s="251" t="s">
        <v>57</v>
      </c>
      <c r="AH159" s="251" t="s">
        <v>57</v>
      </c>
      <c r="AI159" s="251" t="s">
        <v>57</v>
      </c>
      <c r="AJ159" s="251" t="s">
        <v>57</v>
      </c>
      <c r="AK159" s="251" t="s">
        <v>57</v>
      </c>
      <c r="AL159" s="251" t="s">
        <v>57</v>
      </c>
      <c r="AM159" s="251" t="s">
        <v>57</v>
      </c>
      <c r="AN159" s="251" t="s">
        <v>57</v>
      </c>
      <c r="AO159" s="251" t="s">
        <v>57</v>
      </c>
      <c r="AP159" s="251" t="s">
        <v>57</v>
      </c>
      <c r="AQ159" s="251" t="s">
        <v>57</v>
      </c>
      <c r="AR159" s="201"/>
      <c r="AS159" s="202"/>
      <c r="AT159" s="202"/>
      <c r="AU159" s="203" t="s">
        <v>7</v>
      </c>
      <c r="AV159" s="203"/>
      <c r="AW159" s="204"/>
      <c r="AX159" s="204"/>
      <c r="AY159" s="258" t="s">
        <v>316</v>
      </c>
      <c r="BA159" s="41"/>
      <c r="BB159" s="41"/>
    </row>
    <row r="160" spans="1:54" ht="18.75" x14ac:dyDescent="0.25">
      <c r="A160" s="61" t="s">
        <v>326</v>
      </c>
      <c r="B160" s="328" t="s">
        <v>327</v>
      </c>
      <c r="C160" s="134" t="s">
        <v>147</v>
      </c>
      <c r="D160" s="135">
        <v>0.5</v>
      </c>
      <c r="E160" s="135">
        <v>0</v>
      </c>
      <c r="F160" s="136">
        <v>0</v>
      </c>
      <c r="G160" s="329" t="s">
        <v>57</v>
      </c>
      <c r="H160" s="329" t="s">
        <v>57</v>
      </c>
      <c r="I160" s="329" t="s">
        <v>57</v>
      </c>
      <c r="J160" s="329" t="s">
        <v>57</v>
      </c>
      <c r="K160" s="329" t="s">
        <v>57</v>
      </c>
      <c r="L160" s="329" t="s">
        <v>57</v>
      </c>
      <c r="M160" s="329" t="s">
        <v>57</v>
      </c>
      <c r="N160" s="329" t="s">
        <v>57</v>
      </c>
      <c r="O160" s="329" t="s">
        <v>57</v>
      </c>
      <c r="P160" s="329" t="s">
        <v>57</v>
      </c>
      <c r="Q160" s="329" t="s">
        <v>57</v>
      </c>
      <c r="R160" s="329" t="s">
        <v>57</v>
      </c>
      <c r="S160" s="329" t="s">
        <v>57</v>
      </c>
      <c r="T160" s="329" t="s">
        <v>57</v>
      </c>
      <c r="U160" s="329" t="s">
        <v>57</v>
      </c>
      <c r="V160" s="329" t="s">
        <v>57</v>
      </c>
      <c r="W160" s="329" t="s">
        <v>57</v>
      </c>
      <c r="X160" s="329" t="s">
        <v>57</v>
      </c>
      <c r="Y160" s="329" t="s">
        <v>57</v>
      </c>
      <c r="Z160" s="329" t="s">
        <v>57</v>
      </c>
      <c r="AA160" s="329" t="s">
        <v>57</v>
      </c>
      <c r="AB160" s="329" t="s">
        <v>57</v>
      </c>
      <c r="AC160" s="329" t="s">
        <v>57</v>
      </c>
      <c r="AD160" s="329" t="s">
        <v>57</v>
      </c>
      <c r="AE160" s="329" t="s">
        <v>57</v>
      </c>
      <c r="AF160" s="329" t="s">
        <v>57</v>
      </c>
      <c r="AG160" s="329" t="s">
        <v>57</v>
      </c>
      <c r="AH160" s="329" t="s">
        <v>57</v>
      </c>
      <c r="AI160" s="329" t="s">
        <v>57</v>
      </c>
      <c r="AJ160" s="329" t="s">
        <v>57</v>
      </c>
      <c r="AK160" s="329" t="s">
        <v>57</v>
      </c>
      <c r="AL160" s="329" t="s">
        <v>57</v>
      </c>
      <c r="AM160" s="329" t="s">
        <v>57</v>
      </c>
      <c r="AN160" s="329" t="s">
        <v>57</v>
      </c>
      <c r="AO160" s="329" t="s">
        <v>57</v>
      </c>
      <c r="AP160" s="329" t="s">
        <v>57</v>
      </c>
      <c r="AQ160" s="329" t="s">
        <v>57</v>
      </c>
      <c r="AR160" s="259"/>
      <c r="AS160" s="260"/>
      <c r="AT160" s="260"/>
      <c r="AU160" s="261"/>
      <c r="AV160" s="261"/>
      <c r="AW160" s="262"/>
      <c r="AX160" s="262"/>
      <c r="AY160" s="330"/>
      <c r="BA160" s="41"/>
      <c r="BB160" s="41"/>
    </row>
    <row r="161" spans="1:54" ht="19.5" thickBot="1" x14ac:dyDescent="0.3">
      <c r="A161" s="31"/>
      <c r="B161" s="166"/>
      <c r="C161" s="331" t="s">
        <v>318</v>
      </c>
      <c r="D161" s="43">
        <v>0.5</v>
      </c>
      <c r="E161" s="43">
        <v>0</v>
      </c>
      <c r="F161" s="139">
        <v>0</v>
      </c>
      <c r="G161" s="332" t="s">
        <v>57</v>
      </c>
      <c r="H161" s="332" t="s">
        <v>57</v>
      </c>
      <c r="I161" s="332" t="s">
        <v>57</v>
      </c>
      <c r="J161" s="332" t="s">
        <v>57</v>
      </c>
      <c r="K161" s="332" t="s">
        <v>57</v>
      </c>
      <c r="L161" s="332" t="s">
        <v>57</v>
      </c>
      <c r="M161" s="332" t="s">
        <v>57</v>
      </c>
      <c r="N161" s="332" t="s">
        <v>57</v>
      </c>
      <c r="O161" s="332" t="s">
        <v>57</v>
      </c>
      <c r="P161" s="332" t="s">
        <v>57</v>
      </c>
      <c r="Q161" s="332" t="s">
        <v>57</v>
      </c>
      <c r="R161" s="332" t="s">
        <v>57</v>
      </c>
      <c r="S161" s="332" t="s">
        <v>57</v>
      </c>
      <c r="T161" s="332" t="s">
        <v>57</v>
      </c>
      <c r="U161" s="332" t="s">
        <v>57</v>
      </c>
      <c r="V161" s="332" t="s">
        <v>57</v>
      </c>
      <c r="W161" s="332" t="s">
        <v>57</v>
      </c>
      <c r="X161" s="332" t="s">
        <v>57</v>
      </c>
      <c r="Y161" s="332" t="s">
        <v>57</v>
      </c>
      <c r="Z161" s="332" t="s">
        <v>57</v>
      </c>
      <c r="AA161" s="332" t="s">
        <v>57</v>
      </c>
      <c r="AB161" s="332" t="s">
        <v>57</v>
      </c>
      <c r="AC161" s="332" t="s">
        <v>57</v>
      </c>
      <c r="AD161" s="332" t="s">
        <v>57</v>
      </c>
      <c r="AE161" s="332" t="s">
        <v>57</v>
      </c>
      <c r="AF161" s="332" t="s">
        <v>57</v>
      </c>
      <c r="AG161" s="332" t="s">
        <v>57</v>
      </c>
      <c r="AH161" s="332" t="s">
        <v>57</v>
      </c>
      <c r="AI161" s="332" t="s">
        <v>57</v>
      </c>
      <c r="AJ161" s="332" t="s">
        <v>57</v>
      </c>
      <c r="AK161" s="332" t="s">
        <v>57</v>
      </c>
      <c r="AL161" s="332" t="s">
        <v>57</v>
      </c>
      <c r="AM161" s="332" t="s">
        <v>57</v>
      </c>
      <c r="AN161" s="332" t="s">
        <v>57</v>
      </c>
      <c r="AO161" s="332" t="s">
        <v>57</v>
      </c>
      <c r="AP161" s="332" t="s">
        <v>57</v>
      </c>
      <c r="AQ161" s="332" t="s">
        <v>57</v>
      </c>
      <c r="AR161" s="226"/>
      <c r="AS161" s="227"/>
      <c r="AT161" s="227"/>
      <c r="AU161" s="228" t="s">
        <v>7</v>
      </c>
      <c r="AV161" s="228"/>
      <c r="AW161" s="229"/>
      <c r="AX161" s="229"/>
      <c r="AY161" s="288" t="s">
        <v>316</v>
      </c>
      <c r="BA161" s="41"/>
      <c r="BB161" s="41"/>
    </row>
  </sheetData>
  <pageMargins left="0.7" right="0.7" top="0.75" bottom="0.75" header="0.3" footer="0.3"/>
  <pageSetup paperSize="8" scale="2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57"/>
  <sheetViews>
    <sheetView workbookViewId="0">
      <selection activeCell="C31" sqref="C31"/>
    </sheetView>
  </sheetViews>
  <sheetFormatPr defaultRowHeight="15" x14ac:dyDescent="0.25"/>
  <cols>
    <col min="1" max="1" width="36.7109375" style="46" customWidth="1"/>
    <col min="2" max="2" width="32.7109375" style="46" customWidth="1"/>
    <col min="3" max="3" width="15.85546875" style="46" bestFit="1" customWidth="1"/>
    <col min="4" max="4" width="16.28515625" style="46" customWidth="1"/>
    <col min="5" max="5" width="13.7109375" style="46" customWidth="1"/>
    <col min="6" max="6" width="18.7109375" style="46" customWidth="1"/>
    <col min="7" max="7" width="14" style="46" customWidth="1"/>
    <col min="8" max="8" width="31.5703125" style="46" customWidth="1"/>
    <col min="9" max="16384" width="9.140625" style="46"/>
  </cols>
  <sheetData>
    <row r="1" spans="1:6" ht="15.75" x14ac:dyDescent="0.25">
      <c r="A1" s="45" t="s">
        <v>95</v>
      </c>
    </row>
    <row r="3" spans="1:6" x14ac:dyDescent="0.25">
      <c r="A3" s="46" t="s">
        <v>251</v>
      </c>
    </row>
    <row r="4" spans="1:6" x14ac:dyDescent="0.25">
      <c r="A4" s="46" t="s">
        <v>250</v>
      </c>
    </row>
    <row r="6" spans="1:6" x14ac:dyDescent="0.25">
      <c r="A6" s="96" t="s">
        <v>240</v>
      </c>
      <c r="B6" s="97"/>
    </row>
    <row r="7" spans="1:6" x14ac:dyDescent="0.25">
      <c r="A7" s="97" t="s">
        <v>241</v>
      </c>
      <c r="B7" s="97"/>
    </row>
    <row r="8" spans="1:6" x14ac:dyDescent="0.25">
      <c r="A8" s="98" t="s">
        <v>242</v>
      </c>
      <c r="B8" s="97"/>
    </row>
    <row r="9" spans="1:6" x14ac:dyDescent="0.25">
      <c r="A9" s="98" t="s">
        <v>247</v>
      </c>
      <c r="B9" s="97"/>
    </row>
    <row r="10" spans="1:6" x14ac:dyDescent="0.25">
      <c r="A10" s="97" t="s">
        <v>243</v>
      </c>
      <c r="B10" s="97"/>
    </row>
    <row r="11" spans="1:6" x14ac:dyDescent="0.25">
      <c r="A11" s="97" t="s">
        <v>248</v>
      </c>
      <c r="B11" s="97"/>
    </row>
    <row r="12" spans="1:6" x14ac:dyDescent="0.25">
      <c r="A12" s="96" t="s">
        <v>249</v>
      </c>
      <c r="B12" s="97"/>
    </row>
    <row r="13" spans="1:6" ht="15.75" x14ac:dyDescent="0.25">
      <c r="B13" s="47"/>
      <c r="C13" s="47"/>
    </row>
    <row r="14" spans="1:6" x14ac:dyDescent="0.25">
      <c r="C14" s="46" t="s">
        <v>148</v>
      </c>
      <c r="F14" s="48"/>
    </row>
    <row r="17" spans="2:8" ht="15.75" x14ac:dyDescent="0.25">
      <c r="B17" s="49"/>
      <c r="C17" s="50" t="s">
        <v>96</v>
      </c>
      <c r="D17" s="50" t="s">
        <v>97</v>
      </c>
      <c r="E17" s="51" t="s">
        <v>98</v>
      </c>
      <c r="F17" s="51" t="s">
        <v>99</v>
      </c>
      <c r="G17" s="51" t="s">
        <v>100</v>
      </c>
      <c r="H17" s="51" t="s">
        <v>101</v>
      </c>
    </row>
    <row r="18" spans="2:8" ht="18" customHeight="1" x14ac:dyDescent="0.25">
      <c r="B18" s="49"/>
      <c r="C18" s="52" t="s">
        <v>102</v>
      </c>
      <c r="D18" s="52" t="s">
        <v>102</v>
      </c>
      <c r="E18" s="49"/>
      <c r="F18" s="49"/>
      <c r="G18" s="49"/>
      <c r="H18" s="53" t="s">
        <v>103</v>
      </c>
    </row>
    <row r="19" spans="2:8" x14ac:dyDescent="0.25">
      <c r="B19" s="49" t="s">
        <v>104</v>
      </c>
      <c r="C19" s="54">
        <v>74561</v>
      </c>
      <c r="D19" s="54">
        <v>61634</v>
      </c>
      <c r="E19" s="55">
        <f>IFERROR(C19/SUM(C19:D19),"-")</f>
        <v>0.54745768934248684</v>
      </c>
      <c r="F19" s="55">
        <f>IFERROR(D19/SUM(C19:D19),"-")</f>
        <v>0.4525423106575131</v>
      </c>
      <c r="G19" s="49">
        <v>2013</v>
      </c>
      <c r="H19" s="56" t="s">
        <v>105</v>
      </c>
    </row>
    <row r="20" spans="2:8" x14ac:dyDescent="0.25">
      <c r="B20" s="49" t="s">
        <v>106</v>
      </c>
      <c r="C20" s="54">
        <v>73148</v>
      </c>
      <c r="D20" s="54">
        <v>61633</v>
      </c>
      <c r="E20" s="55">
        <f t="shared" ref="E20:E57" si="0">IFERROR(C20/SUM(C20:D20),"-")</f>
        <v>0.54271744533725075</v>
      </c>
      <c r="F20" s="55">
        <f t="shared" ref="F20:F57" si="1">IFERROR(D20/SUM(C20:D20),"-")</f>
        <v>0.4572825546627492</v>
      </c>
      <c r="G20" s="49">
        <v>2013</v>
      </c>
      <c r="H20" s="56" t="s">
        <v>105</v>
      </c>
    </row>
    <row r="21" spans="2:8" x14ac:dyDescent="0.25">
      <c r="B21" s="49" t="s">
        <v>107</v>
      </c>
      <c r="C21" s="54">
        <v>46</v>
      </c>
      <c r="D21" s="54">
        <v>2180</v>
      </c>
      <c r="E21" s="55">
        <f t="shared" si="0"/>
        <v>2.0664869721473494E-2</v>
      </c>
      <c r="F21" s="55">
        <f t="shared" si="1"/>
        <v>0.97933513027852648</v>
      </c>
      <c r="G21" s="49">
        <v>2013</v>
      </c>
      <c r="H21" s="56" t="s">
        <v>105</v>
      </c>
    </row>
    <row r="22" spans="2:8" x14ac:dyDescent="0.25">
      <c r="B22" s="49" t="s">
        <v>108</v>
      </c>
      <c r="C22" s="54">
        <v>2167</v>
      </c>
      <c r="D22" s="54">
        <v>49</v>
      </c>
      <c r="E22" s="55">
        <f t="shared" si="0"/>
        <v>0.9778880866425993</v>
      </c>
      <c r="F22" s="55">
        <f t="shared" si="1"/>
        <v>2.2111913357400721E-2</v>
      </c>
      <c r="G22" s="49">
        <v>2013</v>
      </c>
      <c r="H22" s="56" t="s">
        <v>105</v>
      </c>
    </row>
    <row r="23" spans="2:8" x14ac:dyDescent="0.25">
      <c r="B23" s="49" t="s">
        <v>109</v>
      </c>
      <c r="C23" s="54">
        <v>1815</v>
      </c>
      <c r="D23" s="54">
        <v>631</v>
      </c>
      <c r="E23" s="55">
        <f t="shared" si="0"/>
        <v>0.74202780049059691</v>
      </c>
      <c r="F23" s="55">
        <f t="shared" si="1"/>
        <v>0.25797219950940309</v>
      </c>
      <c r="G23" s="49">
        <v>2013</v>
      </c>
      <c r="H23" s="56" t="s">
        <v>105</v>
      </c>
    </row>
    <row r="24" spans="2:8" x14ac:dyDescent="0.25">
      <c r="B24" s="49" t="s">
        <v>110</v>
      </c>
      <c r="C24" s="54">
        <v>65</v>
      </c>
      <c r="D24" s="54">
        <v>2270</v>
      </c>
      <c r="E24" s="55">
        <f t="shared" si="0"/>
        <v>2.7837259100642397E-2</v>
      </c>
      <c r="F24" s="55">
        <f t="shared" si="1"/>
        <v>0.97216274089935761</v>
      </c>
      <c r="G24" s="49">
        <v>2013</v>
      </c>
      <c r="H24" s="56" t="s">
        <v>105</v>
      </c>
    </row>
    <row r="25" spans="2:8" x14ac:dyDescent="0.25">
      <c r="B25" s="49" t="s">
        <v>111</v>
      </c>
      <c r="C25" s="54">
        <v>109</v>
      </c>
      <c r="D25" s="54">
        <v>17559</v>
      </c>
      <c r="E25" s="55">
        <f t="shared" si="0"/>
        <v>6.169345709757754E-3</v>
      </c>
      <c r="F25" s="55">
        <f t="shared" si="1"/>
        <v>0.9938306542902422</v>
      </c>
      <c r="G25" s="49">
        <v>2013</v>
      </c>
      <c r="H25" s="56" t="s">
        <v>105</v>
      </c>
    </row>
    <row r="26" spans="2:8" x14ac:dyDescent="0.25">
      <c r="B26" s="49" t="s">
        <v>112</v>
      </c>
      <c r="C26" s="54">
        <v>53</v>
      </c>
      <c r="D26" s="54">
        <v>214</v>
      </c>
      <c r="E26" s="55">
        <f t="shared" si="0"/>
        <v>0.19850187265917604</v>
      </c>
      <c r="F26" s="55">
        <f t="shared" si="1"/>
        <v>0.80149812734082393</v>
      </c>
      <c r="G26" s="49">
        <v>2013</v>
      </c>
      <c r="H26" s="56" t="s">
        <v>105</v>
      </c>
    </row>
    <row r="27" spans="2:8" x14ac:dyDescent="0.25">
      <c r="B27" s="49" t="s">
        <v>113</v>
      </c>
      <c r="C27" s="54">
        <v>1028</v>
      </c>
      <c r="D27" s="54">
        <v>427</v>
      </c>
      <c r="E27" s="55">
        <f t="shared" si="0"/>
        <v>0.70652920962199317</v>
      </c>
      <c r="F27" s="55">
        <f t="shared" si="1"/>
        <v>0.29347079037800688</v>
      </c>
      <c r="G27" s="49">
        <v>2013</v>
      </c>
      <c r="H27" s="56" t="s">
        <v>105</v>
      </c>
    </row>
    <row r="28" spans="2:8" x14ac:dyDescent="0.25">
      <c r="B28" s="49" t="s">
        <v>114</v>
      </c>
      <c r="C28" s="54">
        <v>4507</v>
      </c>
      <c r="D28" s="54">
        <v>0</v>
      </c>
      <c r="E28" s="55">
        <f t="shared" si="0"/>
        <v>1</v>
      </c>
      <c r="F28" s="55">
        <f t="shared" si="1"/>
        <v>0</v>
      </c>
      <c r="G28" s="49">
        <v>2013</v>
      </c>
      <c r="H28" s="56" t="s">
        <v>105</v>
      </c>
    </row>
    <row r="29" spans="2:8" x14ac:dyDescent="0.25">
      <c r="B29" s="49" t="s">
        <v>115</v>
      </c>
      <c r="C29" s="54">
        <v>12606</v>
      </c>
      <c r="D29" s="54">
        <v>2038</v>
      </c>
      <c r="E29" s="55">
        <f t="shared" si="0"/>
        <v>0.86083037421469544</v>
      </c>
      <c r="F29" s="55">
        <f t="shared" si="1"/>
        <v>0.13916962578530456</v>
      </c>
      <c r="G29" s="49">
        <v>2013</v>
      </c>
      <c r="H29" s="56" t="s">
        <v>105</v>
      </c>
    </row>
    <row r="30" spans="2:8" x14ac:dyDescent="0.25">
      <c r="B30" s="49" t="s">
        <v>116</v>
      </c>
      <c r="C30" s="54">
        <v>9886</v>
      </c>
      <c r="D30" s="54">
        <v>11845</v>
      </c>
      <c r="E30" s="55">
        <v>0.36</v>
      </c>
      <c r="F30" s="55">
        <v>0.64</v>
      </c>
      <c r="G30" s="49">
        <v>2013</v>
      </c>
      <c r="H30" s="49" t="s">
        <v>117</v>
      </c>
    </row>
    <row r="31" spans="2:8" x14ac:dyDescent="0.25">
      <c r="B31" s="49" t="s">
        <v>118</v>
      </c>
      <c r="C31" s="54">
        <v>1413</v>
      </c>
      <c r="D31" s="54">
        <v>1</v>
      </c>
      <c r="E31" s="55">
        <f t="shared" si="0"/>
        <v>0.99929278642149932</v>
      </c>
      <c r="F31" s="55">
        <f t="shared" si="1"/>
        <v>7.0721357850070724E-4</v>
      </c>
      <c r="G31" s="49">
        <v>2013</v>
      </c>
      <c r="H31" s="56" t="s">
        <v>105</v>
      </c>
    </row>
    <row r="32" spans="2:8" x14ac:dyDescent="0.25">
      <c r="B32" s="49" t="s">
        <v>119</v>
      </c>
      <c r="C32" s="54">
        <v>10914</v>
      </c>
      <c r="D32" s="54">
        <v>5970</v>
      </c>
      <c r="E32" s="55">
        <f t="shared" si="0"/>
        <v>0.64641080312722099</v>
      </c>
      <c r="F32" s="55">
        <f t="shared" si="1"/>
        <v>0.35358919687277895</v>
      </c>
      <c r="G32" s="49">
        <v>2013</v>
      </c>
      <c r="H32" s="56" t="s">
        <v>105</v>
      </c>
    </row>
    <row r="33" spans="2:8" x14ac:dyDescent="0.25">
      <c r="B33" s="49" t="s">
        <v>120</v>
      </c>
      <c r="C33" s="54">
        <v>423</v>
      </c>
      <c r="D33" s="54">
        <v>0</v>
      </c>
      <c r="E33" s="55">
        <f t="shared" si="0"/>
        <v>1</v>
      </c>
      <c r="F33" s="55">
        <f t="shared" si="1"/>
        <v>0</v>
      </c>
      <c r="G33" s="49">
        <v>2013</v>
      </c>
      <c r="H33" s="56" t="s">
        <v>105</v>
      </c>
    </row>
    <row r="34" spans="2:8" x14ac:dyDescent="0.25">
      <c r="B34" s="49" t="s">
        <v>121</v>
      </c>
      <c r="C34" s="54">
        <v>521</v>
      </c>
      <c r="D34" s="54">
        <v>0</v>
      </c>
      <c r="E34" s="55">
        <f t="shared" si="0"/>
        <v>1</v>
      </c>
      <c r="F34" s="55">
        <f t="shared" si="1"/>
        <v>0</v>
      </c>
      <c r="G34" s="49">
        <v>2013</v>
      </c>
      <c r="H34" s="56" t="s">
        <v>105</v>
      </c>
    </row>
    <row r="35" spans="2:8" x14ac:dyDescent="0.25">
      <c r="B35" s="49" t="s">
        <v>122</v>
      </c>
      <c r="C35" s="54">
        <v>798</v>
      </c>
      <c r="D35" s="54">
        <v>92</v>
      </c>
      <c r="E35" s="55">
        <f t="shared" si="0"/>
        <v>0.89662921348314606</v>
      </c>
      <c r="F35" s="55">
        <f t="shared" si="1"/>
        <v>0.10337078651685393</v>
      </c>
      <c r="G35" s="49">
        <v>2013</v>
      </c>
      <c r="H35" s="56" t="s">
        <v>105</v>
      </c>
    </row>
    <row r="36" spans="2:8" x14ac:dyDescent="0.25">
      <c r="B36" s="49" t="s">
        <v>123</v>
      </c>
      <c r="C36" s="54">
        <v>62</v>
      </c>
      <c r="D36" s="54">
        <v>123</v>
      </c>
      <c r="E36" s="55">
        <f t="shared" si="0"/>
        <v>0.33513513513513515</v>
      </c>
      <c r="F36" s="55">
        <f t="shared" si="1"/>
        <v>0.66486486486486485</v>
      </c>
      <c r="G36" s="49">
        <v>2013</v>
      </c>
      <c r="H36" s="56" t="s">
        <v>105</v>
      </c>
    </row>
    <row r="37" spans="2:8" x14ac:dyDescent="0.25">
      <c r="B37" s="49" t="s">
        <v>124</v>
      </c>
      <c r="C37" s="54">
        <v>2415</v>
      </c>
      <c r="D37" s="54">
        <v>336</v>
      </c>
      <c r="E37" s="55">
        <f t="shared" si="0"/>
        <v>0.87786259541984735</v>
      </c>
      <c r="F37" s="55">
        <f t="shared" si="1"/>
        <v>0.12213740458015267</v>
      </c>
      <c r="G37" s="49">
        <v>2013</v>
      </c>
      <c r="H37" s="56" t="s">
        <v>105</v>
      </c>
    </row>
    <row r="38" spans="2:8" x14ac:dyDescent="0.25">
      <c r="B38" s="49" t="s">
        <v>125</v>
      </c>
      <c r="C38" s="54">
        <v>196</v>
      </c>
      <c r="D38" s="54">
        <v>1</v>
      </c>
      <c r="E38" s="55">
        <f t="shared" si="0"/>
        <v>0.99492385786802029</v>
      </c>
      <c r="F38" s="55">
        <f t="shared" si="1"/>
        <v>5.076142131979695E-3</v>
      </c>
      <c r="G38" s="49">
        <v>2013</v>
      </c>
      <c r="H38" s="56" t="s">
        <v>105</v>
      </c>
    </row>
    <row r="39" spans="2:8" x14ac:dyDescent="0.25">
      <c r="B39" s="49" t="s">
        <v>126</v>
      </c>
      <c r="C39" s="54">
        <v>131</v>
      </c>
      <c r="D39" s="54">
        <v>4305</v>
      </c>
      <c r="E39" s="55">
        <f t="shared" si="0"/>
        <v>2.9531109107303877E-2</v>
      </c>
      <c r="F39" s="55">
        <f t="shared" si="1"/>
        <v>0.97046889089269617</v>
      </c>
      <c r="G39" s="49">
        <v>2013</v>
      </c>
      <c r="H39" s="56" t="s">
        <v>105</v>
      </c>
    </row>
    <row r="40" spans="2:8" x14ac:dyDescent="0.25">
      <c r="B40" s="49" t="s">
        <v>127</v>
      </c>
      <c r="C40" s="54">
        <v>199</v>
      </c>
      <c r="D40" s="54">
        <v>1716</v>
      </c>
      <c r="E40" s="55">
        <f t="shared" si="0"/>
        <v>0.10391644908616188</v>
      </c>
      <c r="F40" s="55">
        <f t="shared" si="1"/>
        <v>0.89608355091383807</v>
      </c>
      <c r="G40" s="49">
        <v>2013</v>
      </c>
      <c r="H40" s="56" t="s">
        <v>105</v>
      </c>
    </row>
    <row r="41" spans="2:8" ht="30" x14ac:dyDescent="0.25">
      <c r="B41" s="49" t="s">
        <v>128</v>
      </c>
      <c r="C41" s="54">
        <v>5979</v>
      </c>
      <c r="D41" s="54">
        <v>766</v>
      </c>
      <c r="E41" s="55">
        <f>74.7/(74.7+0.5)</f>
        <v>0.99335106382978722</v>
      </c>
      <c r="F41" s="55">
        <f>0.5/(74.7+0.5)</f>
        <v>6.648936170212766E-3</v>
      </c>
      <c r="G41" s="49">
        <v>2012</v>
      </c>
      <c r="H41" s="56" t="s">
        <v>129</v>
      </c>
    </row>
    <row r="42" spans="2:8" x14ac:dyDescent="0.25">
      <c r="B42" s="49" t="s">
        <v>130</v>
      </c>
      <c r="C42" s="54">
        <v>2320</v>
      </c>
      <c r="D42" s="54">
        <v>1091</v>
      </c>
      <c r="E42" s="55">
        <f t="shared" si="0"/>
        <v>0.68015244796247432</v>
      </c>
      <c r="F42" s="55">
        <f t="shared" si="1"/>
        <v>0.31984755203752563</v>
      </c>
      <c r="G42" s="49">
        <v>2013</v>
      </c>
      <c r="H42" s="56" t="s">
        <v>105</v>
      </c>
    </row>
    <row r="43" spans="2:8" x14ac:dyDescent="0.25">
      <c r="B43" s="49" t="s">
        <v>131</v>
      </c>
      <c r="C43" s="54">
        <v>4248</v>
      </c>
      <c r="D43" s="54">
        <v>0</v>
      </c>
      <c r="E43" s="55">
        <f t="shared" si="0"/>
        <v>1</v>
      </c>
      <c r="F43" s="55">
        <f t="shared" si="1"/>
        <v>0</v>
      </c>
      <c r="G43" s="49">
        <v>2013</v>
      </c>
      <c r="H43" s="56" t="s">
        <v>105</v>
      </c>
    </row>
    <row r="44" spans="2:8" x14ac:dyDescent="0.25">
      <c r="B44" s="49" t="s">
        <v>132</v>
      </c>
      <c r="C44" s="54">
        <v>224</v>
      </c>
      <c r="D44" s="54">
        <v>4</v>
      </c>
      <c r="E44" s="55">
        <f t="shared" si="0"/>
        <v>0.98245614035087714</v>
      </c>
      <c r="F44" s="55">
        <f t="shared" si="1"/>
        <v>1.7543859649122806E-2</v>
      </c>
      <c r="G44" s="49">
        <v>2013</v>
      </c>
      <c r="H44" s="56" t="s">
        <v>105</v>
      </c>
    </row>
    <row r="45" spans="2:8" x14ac:dyDescent="0.25">
      <c r="B45" s="49" t="s">
        <v>133</v>
      </c>
      <c r="C45" s="54">
        <v>1152</v>
      </c>
      <c r="D45" s="54">
        <v>174</v>
      </c>
      <c r="E45" s="55">
        <f t="shared" si="0"/>
        <v>0.86877828054298645</v>
      </c>
      <c r="F45" s="55">
        <f t="shared" si="1"/>
        <v>0.13122171945701358</v>
      </c>
      <c r="G45" s="49">
        <v>2013</v>
      </c>
      <c r="H45" s="56" t="s">
        <v>105</v>
      </c>
    </row>
    <row r="46" spans="2:8" x14ac:dyDescent="0.25">
      <c r="B46" s="49" t="s">
        <v>134</v>
      </c>
      <c r="C46" s="54">
        <v>672</v>
      </c>
      <c r="D46" s="54">
        <v>1137</v>
      </c>
      <c r="E46" s="55">
        <f t="shared" si="0"/>
        <v>0.37147595356550578</v>
      </c>
      <c r="F46" s="55">
        <f t="shared" si="1"/>
        <v>0.62852404643449422</v>
      </c>
      <c r="G46" s="49">
        <v>2013</v>
      </c>
      <c r="H46" s="56" t="s">
        <v>105</v>
      </c>
    </row>
    <row r="47" spans="2:8" x14ac:dyDescent="0.25">
      <c r="B47" s="49" t="s">
        <v>135</v>
      </c>
      <c r="C47" s="54">
        <v>28</v>
      </c>
      <c r="D47" s="54">
        <v>2192</v>
      </c>
      <c r="E47" s="55">
        <f t="shared" si="0"/>
        <v>1.2612612612612612E-2</v>
      </c>
      <c r="F47" s="55">
        <f t="shared" si="1"/>
        <v>0.98738738738738741</v>
      </c>
      <c r="G47" s="49">
        <v>2013</v>
      </c>
      <c r="H47" s="56" t="s">
        <v>105</v>
      </c>
    </row>
    <row r="48" spans="2:8" x14ac:dyDescent="0.25">
      <c r="B48" s="49" t="s">
        <v>136</v>
      </c>
      <c r="C48" s="54">
        <v>10584</v>
      </c>
      <c r="D48" s="54">
        <v>6514</v>
      </c>
      <c r="E48" s="55">
        <f t="shared" si="0"/>
        <v>0.61901976839396422</v>
      </c>
      <c r="F48" s="55">
        <f t="shared" si="1"/>
        <v>0.38098023160603578</v>
      </c>
      <c r="G48" s="49">
        <v>2013</v>
      </c>
      <c r="H48" s="56" t="s">
        <v>105</v>
      </c>
    </row>
    <row r="49" spans="2:8" x14ac:dyDescent="0.25">
      <c r="B49" s="49" t="s">
        <v>137</v>
      </c>
      <c r="C49" s="54">
        <v>55</v>
      </c>
      <c r="D49" s="54">
        <v>7</v>
      </c>
      <c r="E49" s="55">
        <f t="shared" si="0"/>
        <v>0.88709677419354838</v>
      </c>
      <c r="F49" s="55">
        <f t="shared" si="1"/>
        <v>0.11290322580645161</v>
      </c>
      <c r="G49" s="49">
        <v>2013</v>
      </c>
      <c r="H49" s="56" t="s">
        <v>105</v>
      </c>
    </row>
    <row r="50" spans="2:8" x14ac:dyDescent="0.25">
      <c r="B50" s="49" t="s">
        <v>138</v>
      </c>
      <c r="C50" s="54">
        <v>52</v>
      </c>
      <c r="D50" s="54">
        <v>1446</v>
      </c>
      <c r="E50" s="55">
        <f t="shared" si="0"/>
        <v>3.4712950600801068E-2</v>
      </c>
      <c r="F50" s="55">
        <f t="shared" si="1"/>
        <v>0.96528704939919896</v>
      </c>
      <c r="G50" s="49">
        <v>2013</v>
      </c>
      <c r="H50" s="56" t="s">
        <v>105</v>
      </c>
    </row>
    <row r="51" spans="2:8" x14ac:dyDescent="0.25">
      <c r="B51" s="49" t="s">
        <v>139</v>
      </c>
      <c r="C51" s="54">
        <v>0</v>
      </c>
      <c r="D51" s="54">
        <v>2798</v>
      </c>
      <c r="E51" s="55">
        <f t="shared" si="0"/>
        <v>0</v>
      </c>
      <c r="F51" s="55">
        <f t="shared" si="1"/>
        <v>1</v>
      </c>
      <c r="G51" s="49">
        <v>2013</v>
      </c>
      <c r="H51" s="56" t="s">
        <v>105</v>
      </c>
    </row>
    <row r="52" spans="2:8" x14ac:dyDescent="0.25">
      <c r="B52" s="49" t="s">
        <v>140</v>
      </c>
      <c r="C52" s="54">
        <v>278</v>
      </c>
      <c r="D52" s="54">
        <v>0</v>
      </c>
      <c r="E52" s="55">
        <f t="shared" si="0"/>
        <v>1</v>
      </c>
      <c r="F52" s="55">
        <f t="shared" si="1"/>
        <v>0</v>
      </c>
      <c r="G52" s="49">
        <v>2013</v>
      </c>
      <c r="H52" s="56" t="s">
        <v>105</v>
      </c>
    </row>
    <row r="53" spans="2:8" x14ac:dyDescent="0.25">
      <c r="B53" s="49" t="s">
        <v>141</v>
      </c>
      <c r="C53" s="54">
        <v>793</v>
      </c>
      <c r="D53" s="57" t="s">
        <v>142</v>
      </c>
      <c r="E53" s="55">
        <f t="shared" si="0"/>
        <v>1</v>
      </c>
      <c r="F53" s="55" t="str">
        <f t="shared" si="1"/>
        <v>-</v>
      </c>
      <c r="G53" s="49">
        <v>2013</v>
      </c>
      <c r="H53" s="56" t="s">
        <v>105</v>
      </c>
    </row>
    <row r="54" spans="2:8" x14ac:dyDescent="0.25">
      <c r="B54" s="49" t="s">
        <v>143</v>
      </c>
      <c r="C54" s="54">
        <v>1920</v>
      </c>
      <c r="D54" s="54">
        <v>0</v>
      </c>
      <c r="E54" s="55">
        <f t="shared" si="0"/>
        <v>1</v>
      </c>
      <c r="F54" s="55">
        <f t="shared" si="1"/>
        <v>0</v>
      </c>
      <c r="G54" s="49">
        <v>2013</v>
      </c>
      <c r="H54" s="56" t="s">
        <v>105</v>
      </c>
    </row>
    <row r="55" spans="2:8" x14ac:dyDescent="0.25">
      <c r="B55" s="49" t="s">
        <v>144</v>
      </c>
      <c r="C55" s="54">
        <v>25267</v>
      </c>
      <c r="D55" s="57" t="s">
        <v>142</v>
      </c>
      <c r="E55" s="55">
        <f t="shared" si="0"/>
        <v>1</v>
      </c>
      <c r="F55" s="55" t="str">
        <f t="shared" si="1"/>
        <v>-</v>
      </c>
      <c r="G55" s="49">
        <v>2013</v>
      </c>
      <c r="H55" s="56" t="s">
        <v>105</v>
      </c>
    </row>
    <row r="56" spans="2:8" x14ac:dyDescent="0.25">
      <c r="B56" s="49" t="s">
        <v>145</v>
      </c>
      <c r="C56" s="54">
        <v>898</v>
      </c>
      <c r="D56" s="57" t="s">
        <v>142</v>
      </c>
      <c r="E56" s="55">
        <f t="shared" si="0"/>
        <v>1</v>
      </c>
      <c r="F56" s="55" t="str">
        <f t="shared" si="1"/>
        <v>-</v>
      </c>
      <c r="G56" s="49">
        <v>2013</v>
      </c>
      <c r="H56" s="56" t="s">
        <v>105</v>
      </c>
    </row>
    <row r="57" spans="2:8" x14ac:dyDescent="0.25">
      <c r="B57" s="49" t="s">
        <v>146</v>
      </c>
      <c r="C57" s="57" t="s">
        <v>142</v>
      </c>
      <c r="D57" s="57" t="s">
        <v>142</v>
      </c>
      <c r="E57" s="55" t="str">
        <f t="shared" si="0"/>
        <v>-</v>
      </c>
      <c r="F57" s="55" t="str">
        <f t="shared" si="1"/>
        <v>-</v>
      </c>
      <c r="G57" s="49">
        <v>2013</v>
      </c>
      <c r="H57" s="56" t="s">
        <v>105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E39"/>
  <sheetViews>
    <sheetView workbookViewId="0">
      <selection activeCell="B24" sqref="B24"/>
    </sheetView>
  </sheetViews>
  <sheetFormatPr defaultRowHeight="15" x14ac:dyDescent="0.25"/>
  <cols>
    <col min="2" max="2" width="25.5703125" customWidth="1"/>
    <col min="3" max="3" width="24.85546875" customWidth="1"/>
    <col min="4" max="4" width="23.85546875" customWidth="1"/>
    <col min="5" max="5" width="53" customWidth="1"/>
  </cols>
  <sheetData>
    <row r="8" spans="2:5" x14ac:dyDescent="0.25">
      <c r="B8" s="322"/>
      <c r="C8" s="322" t="s">
        <v>298</v>
      </c>
      <c r="D8" s="322" t="s">
        <v>299</v>
      </c>
      <c r="E8" s="322" t="s">
        <v>305</v>
      </c>
    </row>
    <row r="9" spans="2:5" x14ac:dyDescent="0.25">
      <c r="B9" s="312" t="s">
        <v>60</v>
      </c>
      <c r="C9" s="313">
        <v>1</v>
      </c>
      <c r="D9" s="313">
        <v>1</v>
      </c>
      <c r="E9" s="318"/>
    </row>
    <row r="10" spans="2:5" ht="15" customHeight="1" x14ac:dyDescent="0.25">
      <c r="B10" s="49" t="s">
        <v>12</v>
      </c>
      <c r="C10" s="314">
        <v>1</v>
      </c>
      <c r="D10" s="314">
        <v>1</v>
      </c>
      <c r="E10" s="318"/>
    </row>
    <row r="11" spans="2:5" x14ac:dyDescent="0.25">
      <c r="B11" s="49" t="s">
        <v>293</v>
      </c>
      <c r="C11" s="314">
        <v>1</v>
      </c>
      <c r="D11" s="314">
        <v>1</v>
      </c>
      <c r="E11" s="318"/>
    </row>
    <row r="12" spans="2:5" x14ac:dyDescent="0.25">
      <c r="B12" s="49" t="s">
        <v>294</v>
      </c>
      <c r="C12" s="314">
        <v>1</v>
      </c>
      <c r="D12" s="314">
        <v>1</v>
      </c>
      <c r="E12" s="318"/>
    </row>
    <row r="13" spans="2:5" ht="30" x14ac:dyDescent="0.25">
      <c r="B13" s="49" t="s">
        <v>295</v>
      </c>
      <c r="C13" s="314">
        <v>0.85</v>
      </c>
      <c r="D13" s="314">
        <v>0.85</v>
      </c>
      <c r="E13" s="319" t="s">
        <v>306</v>
      </c>
    </row>
    <row r="14" spans="2:5" ht="30" x14ac:dyDescent="0.25">
      <c r="B14" s="49" t="s">
        <v>295</v>
      </c>
      <c r="C14" s="314">
        <v>1</v>
      </c>
      <c r="D14" s="314">
        <v>1</v>
      </c>
      <c r="E14" s="319" t="s">
        <v>307</v>
      </c>
    </row>
    <row r="15" spans="2:5" x14ac:dyDescent="0.25">
      <c r="B15" s="49" t="s">
        <v>301</v>
      </c>
      <c r="C15" s="314">
        <v>1</v>
      </c>
      <c r="D15" s="314">
        <v>1</v>
      </c>
      <c r="E15" s="318"/>
    </row>
    <row r="16" spans="2:5" x14ac:dyDescent="0.25">
      <c r="B16" s="49" t="s">
        <v>302</v>
      </c>
      <c r="C16" s="314" t="s">
        <v>300</v>
      </c>
      <c r="D16" s="314" t="s">
        <v>300</v>
      </c>
      <c r="E16" s="318"/>
    </row>
    <row r="17" spans="2:5" x14ac:dyDescent="0.25">
      <c r="B17" s="320" t="s">
        <v>272</v>
      </c>
      <c r="C17" s="321">
        <v>0.9</v>
      </c>
      <c r="D17" s="321">
        <v>0.9</v>
      </c>
      <c r="E17" s="318"/>
    </row>
    <row r="18" spans="2:5" x14ac:dyDescent="0.25">
      <c r="B18" s="320" t="s">
        <v>296</v>
      </c>
      <c r="C18" s="321">
        <v>0.9</v>
      </c>
      <c r="D18" s="321">
        <v>0.9</v>
      </c>
      <c r="E18" s="318"/>
    </row>
    <row r="19" spans="2:5" x14ac:dyDescent="0.25">
      <c r="B19" s="49" t="s">
        <v>297</v>
      </c>
      <c r="C19" s="314">
        <v>0.75</v>
      </c>
      <c r="D19" s="314">
        <v>0.75</v>
      </c>
      <c r="E19" s="318"/>
    </row>
    <row r="23" spans="2:5" x14ac:dyDescent="0.25">
      <c r="B23" s="315"/>
    </row>
    <row r="25" spans="2:5" x14ac:dyDescent="0.25">
      <c r="B25" s="315"/>
    </row>
    <row r="27" spans="2:5" x14ac:dyDescent="0.25">
      <c r="B27" s="315"/>
    </row>
    <row r="29" spans="2:5" x14ac:dyDescent="0.25">
      <c r="B29" s="316"/>
    </row>
    <row r="31" spans="2:5" x14ac:dyDescent="0.25">
      <c r="B31" s="315"/>
    </row>
    <row r="33" spans="2:2" x14ac:dyDescent="0.25">
      <c r="B33" s="315"/>
    </row>
    <row r="35" spans="2:2" x14ac:dyDescent="0.25">
      <c r="B35" s="317"/>
    </row>
    <row r="37" spans="2:2" x14ac:dyDescent="0.25">
      <c r="B37" s="315"/>
    </row>
    <row r="39" spans="2:2" x14ac:dyDescent="0.25">
      <c r="B39" s="315"/>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
  <sheetViews>
    <sheetView workbookViewId="0">
      <selection activeCell="B16" sqref="B16"/>
    </sheetView>
  </sheetViews>
  <sheetFormatPr defaultRowHeight="15" x14ac:dyDescent="0.25"/>
  <cols>
    <col min="1" max="1" width="24" bestFit="1" customWidth="1"/>
    <col min="2" max="2" width="44.5703125" bestFit="1" customWidth="1"/>
    <col min="3" max="3" width="51.42578125" bestFit="1" customWidth="1"/>
  </cols>
  <sheetData>
    <row r="2" spans="1:5" x14ac:dyDescent="0.25">
      <c r="A2" s="350" t="s">
        <v>340</v>
      </c>
    </row>
    <row r="3" spans="1:5" x14ac:dyDescent="0.25">
      <c r="A3" s="350" t="s">
        <v>10</v>
      </c>
      <c r="B3" s="350" t="s">
        <v>11</v>
      </c>
      <c r="C3" s="350" t="s">
        <v>342</v>
      </c>
      <c r="D3" s="350"/>
      <c r="E3" s="350" t="s">
        <v>341</v>
      </c>
    </row>
    <row r="4" spans="1:5" x14ac:dyDescent="0.25">
      <c r="A4" t="s">
        <v>293</v>
      </c>
      <c r="B4" s="349" t="s">
        <v>343</v>
      </c>
      <c r="C4" t="s">
        <v>345</v>
      </c>
      <c r="E4" s="348">
        <v>43617</v>
      </c>
    </row>
    <row r="5" spans="1:5" x14ac:dyDescent="0.25">
      <c r="A5" t="s">
        <v>293</v>
      </c>
      <c r="B5" s="349" t="s">
        <v>337</v>
      </c>
      <c r="C5" t="s">
        <v>344</v>
      </c>
      <c r="E5" s="348">
        <v>43617</v>
      </c>
    </row>
    <row r="6" spans="1:5" x14ac:dyDescent="0.25">
      <c r="A6" t="s">
        <v>293</v>
      </c>
      <c r="B6" s="349" t="s">
        <v>338</v>
      </c>
      <c r="C6" t="s">
        <v>344</v>
      </c>
      <c r="E6" s="348">
        <v>43617</v>
      </c>
    </row>
    <row r="7" spans="1:5" x14ac:dyDescent="0.25">
      <c r="A7" t="s">
        <v>60</v>
      </c>
      <c r="B7" t="s">
        <v>79</v>
      </c>
      <c r="C7" t="s">
        <v>346</v>
      </c>
      <c r="E7" s="348">
        <v>43617</v>
      </c>
    </row>
    <row r="8" spans="1:5" x14ac:dyDescent="0.25">
      <c r="A8" t="s">
        <v>60</v>
      </c>
      <c r="B8" t="s">
        <v>81</v>
      </c>
      <c r="C8" t="s">
        <v>347</v>
      </c>
      <c r="E8" s="348">
        <v>43617</v>
      </c>
    </row>
    <row r="9" spans="1:5" ht="15.75" x14ac:dyDescent="0.25">
      <c r="A9" s="351" t="s">
        <v>293</v>
      </c>
      <c r="B9" s="352" t="s">
        <v>349</v>
      </c>
      <c r="C9" s="351" t="s">
        <v>354</v>
      </c>
      <c r="E9" s="348">
        <v>43952</v>
      </c>
    </row>
    <row r="10" spans="1:5" ht="15.75" x14ac:dyDescent="0.25">
      <c r="A10" s="351" t="s">
        <v>293</v>
      </c>
      <c r="B10" s="352" t="s">
        <v>350</v>
      </c>
      <c r="C10" s="351" t="s">
        <v>354</v>
      </c>
      <c r="E10" s="348">
        <v>43952</v>
      </c>
    </row>
    <row r="11" spans="1:5" x14ac:dyDescent="0.25">
      <c r="A11" s="351" t="s">
        <v>12</v>
      </c>
      <c r="B11" s="351" t="s">
        <v>56</v>
      </c>
      <c r="C11" s="351" t="s">
        <v>353</v>
      </c>
      <c r="E11" s="348">
        <v>43952</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Formula</vt:lpstr>
      <vt:lpstr>A - R1 - R2</vt:lpstr>
      <vt:lpstr>R3 data_Municipal Waste</vt:lpstr>
      <vt:lpstr>Qs-Qp</vt:lpstr>
      <vt:lpstr>ChangeLog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 Zampori</dc:creator>
  <cp:lastModifiedBy>ZAMPORI Luca (JRC-ISPRA)</cp:lastModifiedBy>
  <cp:lastPrinted>2016-12-01T14:52:02Z</cp:lastPrinted>
  <dcterms:created xsi:type="dcterms:W3CDTF">2016-09-30T13:18:29Z</dcterms:created>
  <dcterms:modified xsi:type="dcterms:W3CDTF">2020-05-04T10:41:29Z</dcterms:modified>
</cp:coreProperties>
</file>