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135" windowWidth="20115" windowHeight="6975"/>
  </bookViews>
  <sheets>
    <sheet name="0_Overview" sheetId="2" r:id="rId1"/>
    <sheet name="1_Normalization factors" sheetId="1" r:id="rId2"/>
    <sheet name="1.1" sheetId="3" r:id="rId3"/>
    <sheet name="1.2" sheetId="4" r:id="rId4"/>
    <sheet name="1.3" sheetId="5" r:id="rId5"/>
  </sheets>
  <calcPr calcId="145621" calcMode="manual" calcCompleted="0" calcOnSave="0" concurrentCalc="0"/>
</workbook>
</file>

<file path=xl/calcChain.xml><?xml version="1.0" encoding="utf-8"?>
<calcChain xmlns="http://schemas.openxmlformats.org/spreadsheetml/2006/main">
  <c r="L40" i="5" l="1"/>
  <c r="K40" i="5"/>
  <c r="F19" i="5"/>
  <c r="E19" i="5"/>
</calcChain>
</file>

<file path=xl/sharedStrings.xml><?xml version="1.0" encoding="utf-8"?>
<sst xmlns="http://schemas.openxmlformats.org/spreadsheetml/2006/main" count="209" uniqueCount="91">
  <si>
    <t>ILCD Impact Category</t>
  </si>
  <si>
    <t>Unit</t>
  </si>
  <si>
    <t>EC-JRC EU27 (2010), per person</t>
  </si>
  <si>
    <t>EC-JRC Global (2010 or 2013), per person</t>
  </si>
  <si>
    <t>PROSUITE  Global (2010 or 2000), per person</t>
  </si>
  <si>
    <t>Climate change</t>
  </si>
  <si>
    <r>
      <t>kg CO</t>
    </r>
    <r>
      <rPr>
        <vertAlign val="subscript"/>
        <sz val="11"/>
        <color theme="1"/>
        <rFont val="Calibri"/>
        <family val="2"/>
        <scheme val="minor"/>
      </rPr>
      <t>2</t>
    </r>
    <r>
      <rPr>
        <sz val="11"/>
        <color theme="1"/>
        <rFont val="Calibri"/>
        <family val="2"/>
        <scheme val="minor"/>
      </rPr>
      <t xml:space="preserve"> eq.</t>
    </r>
  </si>
  <si>
    <t>Ozone depletion</t>
  </si>
  <si>
    <t>kg CFC-11 eq.</t>
  </si>
  <si>
    <t>Human toxicity, cancer effects</t>
  </si>
  <si>
    <t>CTUh</t>
  </si>
  <si>
    <t>Human toxicity, non-cancer effects</t>
  </si>
  <si>
    <t xml:space="preserve">Particulate matter/Respiratory inorganics </t>
  </si>
  <si>
    <t>kg PM2.5 eq.</t>
  </si>
  <si>
    <t>Ionizing radiation, human health</t>
  </si>
  <si>
    <r>
      <t>kBq U</t>
    </r>
    <r>
      <rPr>
        <vertAlign val="superscript"/>
        <sz val="11"/>
        <color theme="1"/>
        <rFont val="Calibri"/>
        <family val="2"/>
        <scheme val="minor"/>
      </rPr>
      <t>235</t>
    </r>
    <r>
      <rPr>
        <sz val="11"/>
        <color theme="1"/>
        <rFont val="Calibri"/>
        <family val="2"/>
        <scheme val="minor"/>
      </rPr>
      <t xml:space="preserve"> eq. (to air)</t>
    </r>
  </si>
  <si>
    <t>Photochemical ozone formation, human health</t>
  </si>
  <si>
    <t>kg NMVOC eq.</t>
  </si>
  <si>
    <t>Acidification</t>
  </si>
  <si>
    <t>mol H+ eq.</t>
  </si>
  <si>
    <t>Eutrophication terrestrial</t>
  </si>
  <si>
    <t>mol N eq.</t>
  </si>
  <si>
    <t>Eutrophication freshwater</t>
  </si>
  <si>
    <t>kg P eq.</t>
  </si>
  <si>
    <t>Eutrophication marine</t>
  </si>
  <si>
    <t>kg N eq.</t>
  </si>
  <si>
    <t>Land use</t>
  </si>
  <si>
    <t>kg C deficit</t>
  </si>
  <si>
    <t>Ecotoxicity freshwater</t>
  </si>
  <si>
    <t>CTUe</t>
  </si>
  <si>
    <t>Resource depletion water</t>
  </si>
  <si>
    <r>
      <t>m</t>
    </r>
    <r>
      <rPr>
        <vertAlign val="superscript"/>
        <sz val="11"/>
        <color theme="1"/>
        <rFont val="Calibri"/>
        <family val="2"/>
        <scheme val="minor"/>
      </rPr>
      <t>3</t>
    </r>
    <r>
      <rPr>
        <sz val="11"/>
        <color theme="1"/>
        <rFont val="Calibri"/>
        <family val="2"/>
        <scheme val="minor"/>
      </rPr>
      <t xml:space="preserve"> water eq.</t>
    </r>
  </si>
  <si>
    <t>Resource depletion, mineral, fossils and renewables</t>
  </si>
  <si>
    <t>kg Sb eq.</t>
  </si>
  <si>
    <t>Benini L., Sala S., Pant R.</t>
  </si>
  <si>
    <t>version 0.1.1 - 15/12/2015</t>
  </si>
  <si>
    <t>Spreadsheet ID</t>
  </si>
  <si>
    <t>Title</t>
  </si>
  <si>
    <t>Description</t>
  </si>
  <si>
    <t>References</t>
  </si>
  <si>
    <t>Weblink / Digital Object Identifier (DOI)</t>
  </si>
  <si>
    <t>0_Overview</t>
  </si>
  <si>
    <t>1_Normalization factors to be tested in the pilots</t>
  </si>
  <si>
    <t>Summary table reporting the sets of normalization factors to be tested</t>
  </si>
  <si>
    <t>JRC-EC EU27 (Benini et al., 2014; Sala et al., 2015)</t>
  </si>
  <si>
    <t>In each of these sheets the original factors, references and short description on the method and needed adaptation for ILCD are reported</t>
  </si>
  <si>
    <t xml:space="preserve">Benini L., Mancini L., Sala S., Manfredi S., Schau E. M., Pant R. 2014 Normalisation method and data for Environmental Footprints. European Commission, Joint Research Center, Institute for Environment and Sustainability, Publications Office of the European Union, Luxemburg, ISBN: 978-92-79-40847-2
Sala S., Benini L., Mancini L., Pant R. (2015) Integrated assessment of environmental impact of Europe in 2010: data sources and extrapolation strategies for calculating normalisation factors  Int J Life Cycle Assess 20:1568–1585
</t>
  </si>
  <si>
    <t>JRC-EC GLOBAL (Benini et al., 2016)</t>
  </si>
  <si>
    <t>Benini L., Sala S., Pant R. (2015) Global normalization factors for ILCD compliant midpoint impact categories - EC-JRC internal draft report</t>
  </si>
  <si>
    <t>Weblink not available at the moment</t>
  </si>
  <si>
    <t>PROSUITE GLOBAL (Laurent et al., 2013)</t>
  </si>
  <si>
    <t>Laurent A., Hauschild M. Z., Golsteijn L., Simas M., Fontes J., Wood R. (2013) Deliverable 5.2: Normalisation factors for environmental, economic and socio-economic indicators. Report prepared within the 7th Framework programme, Project: PROSUITE.</t>
  </si>
  <si>
    <t>Weblink: http://www.prosuite.org/web/guest/public-deliverables</t>
  </si>
  <si>
    <t>Title:</t>
  </si>
  <si>
    <t>Source:</t>
  </si>
  <si>
    <t>Benini et al. 2014; Sala et al., 2015</t>
  </si>
  <si>
    <t>JRC - EU 27 2010, total</t>
  </si>
  <si>
    <t>JRC - EU 27 2010, per person</t>
  </si>
  <si>
    <t>Reference</t>
  </si>
  <si>
    <r>
      <t xml:space="preserve">Benini L., Mancini L., Sala S., Manfredi S., Schau E. M., Pant R. 2014 Normalisation method and data for Environmental Footprints. European Commission, Joint Research Center, Institute for Environment and Sustainability, Publications Office of the European Union, Luxemburg, ISBN: 978-92-79-40847-2
</t>
    </r>
    <r>
      <rPr>
        <sz val="11"/>
        <color rgb="FF0070C0"/>
        <rFont val="Calibri"/>
        <family val="2"/>
        <scheme val="minor"/>
      </rPr>
      <t>http://ec.europa.eu/environment/eussd/smgp/pdf/JRC_Normalisation_method_and_data_EF_web.pdf</t>
    </r>
    <r>
      <rPr>
        <sz val="11"/>
        <color theme="1"/>
        <rFont val="Calibri"/>
        <family val="2"/>
        <scheme val="minor"/>
      </rPr>
      <t xml:space="preserve">
Sala S., Benini L., Mancini L., Pant R. (2015) Integrated assessment of environmental impact of Europe in 2010: data sources and extrapolation strategies for calculating normalisation factors  Int J Life Cycle Assess 20:1568–1585
</t>
    </r>
    <r>
      <rPr>
        <sz val="11"/>
        <color rgb="FF0070C0"/>
        <rFont val="Calibri"/>
        <family val="2"/>
        <scheme val="minor"/>
      </rPr>
      <t>DOI http://dx.doi.org/10.1007/s11367-015-0958-8</t>
    </r>
  </si>
  <si>
    <t>Short description of the original method</t>
  </si>
  <si>
    <t>Short description of the adaptation to ILCD midpoint</t>
  </si>
  <si>
    <r>
      <rPr>
        <b/>
        <sz val="11"/>
        <color theme="1"/>
        <rFont val="Calibri"/>
        <family val="2"/>
        <scheme val="minor"/>
      </rPr>
      <t xml:space="preserve">Purpose </t>
    </r>
    <r>
      <rPr>
        <sz val="11"/>
        <color theme="1"/>
        <rFont val="Calibri"/>
        <family val="2"/>
        <scheme val="minor"/>
      </rPr>
      <t xml:space="preserve">Assessing comprehensively the overall environmental impacts of a region remains a major challenge. Within life cycle assessment (LCA), this evaluation is performed calculating normalisation factors (NFs) at different scales. Normalisation represents an optional step of LCA according
to ISO 14040/44 which may help in understanding the relative magnitude of the impact associated to a product when compared
to a reference value. In order to enhance the robustness and comprehensiveness of NFs, this paper presents a methodology
for building an extended domestic inventory of emission and resources extraction. The domestic inventory refers
to emissions and extractions due to the processes located within a geographical region, Europe (EU 27), in 2010. A robust
regional inventory is a fundamental element for supporting the calculation of global factors, often resulting form extrapolation
and upscaling from regional ones. 
</t>
    </r>
    <r>
      <rPr>
        <b/>
        <sz val="11"/>
        <color theme="1"/>
        <rFont val="Calibri"/>
        <family val="2"/>
        <scheme val="minor"/>
      </rPr>
      <t>Methods</t>
    </r>
    <r>
      <rPr>
        <sz val="11"/>
        <color theme="1"/>
        <rFont val="Calibri"/>
        <family val="2"/>
        <scheme val="minor"/>
      </rPr>
      <t xml:space="preserve"> The NFs for EU 27 in 2010 are based on extensive data collection and the application of extrapolation strategies for data gaps filling. The inventory is based on domestic emissions into air, water and soil and on resource extracted in EU, adopting a production-based approach. A hierarchy is developed for selection of data sources based on their robustness and quality. Data gap filling is based on several proxy indicators, specific for each impact category, capitalising existing statistics on pressure indicators (e.g. estimating ionising radiation emissions based on data of electricity production from nuclear power plants). To calculate NFs, the inventory is characterised using the International reference Life Cycle Data System (ILCD) Handbook (EC-JRC 2011a) midpoint indicators.
</t>
    </r>
    <r>
      <rPr>
        <b/>
        <sz val="11"/>
        <color theme="1"/>
        <rFont val="Calibri"/>
        <family val="2"/>
        <scheme val="minor"/>
      </rPr>
      <t>Results and discussion</t>
    </r>
    <r>
      <rPr>
        <sz val="11"/>
        <color theme="1"/>
        <rFont val="Calibri"/>
        <family val="2"/>
        <scheme val="minor"/>
      </rPr>
      <t xml:space="preserve"> The resulting NFs present several added values compared to earlier normalisation exercises based on domestic inventories, namely more complete inventory, based on wide variety of sources; more comprehensive coverage of the flows within each impact category; overall evaluation of the robustness of the final figures; and robustness evaluation of the data sources. Contribution analysis shows that few flows (NOx, SOx, NH4, etc.) are driving the impacts of several impact categories, and the choice of the data sources is particularly crucial, as this may lead to differences in the NFs. A qualitative uncertainty assessment is reported for each impact category. Besides, in order to test the robustness of the NFs, a sensitivity analysis on key choices and assumptions has been advocated.
</t>
    </r>
    <r>
      <rPr>
        <b/>
        <sz val="11"/>
        <color theme="1"/>
        <rFont val="Calibri"/>
        <family val="2"/>
        <scheme val="minor"/>
      </rPr>
      <t>Conclusion and outlook</t>
    </r>
    <r>
      <rPr>
        <sz val="11"/>
        <color theme="1"/>
        <rFont val="Calibri"/>
        <family val="2"/>
        <scheme val="minor"/>
      </rPr>
      <t xml:space="preserve"> NFs may help identification of the relative magnitude of the impact. Nonetheless, several limitations still exist both at the inventory and at the impact assessment level, e.g., several inventory flows are not characterised as there is no characterisation factor available in current models. Those limitations should be clearly reported and understood by the users of normalisation factors in order to correctly interpret the results of their study as well as when regional NFs are used as basis for building global set of factor. The adoption of domestic NFs may, in fact, result in overestimating the relative magnitude of certain impacts, especially when those impacts are associated with traded goods from or outside the EU 27. Qualitative and quantitative</t>
    </r>
  </si>
  <si>
    <t>NO ADAPTATION PERFORMED AS THE METHOD IS ALREADY ILCD MIDPOINT COMPILANT</t>
  </si>
  <si>
    <t>Benini et al. 2016</t>
  </si>
  <si>
    <t>JRC - Global (2010 or 2013), total</t>
  </si>
  <si>
    <t>JRC Global (2010 or 2013), per person</t>
  </si>
  <si>
    <r>
      <t xml:space="preserve">Benini L., Sala S., Pant R. (2015) Global normalization factors for ILCD compliant midpoint impact categories - EC-JRC internal draft report
</t>
    </r>
    <r>
      <rPr>
        <sz val="11"/>
        <color rgb="FF0070C0"/>
        <rFont val="Calibri"/>
        <family val="2"/>
        <scheme val="minor"/>
      </rPr>
      <t>Weblink not available at the moment</t>
    </r>
  </si>
  <si>
    <t>This set of normalization factors has been developed by following an approach similar to what described by Sala et al. (2015) for the EU27, year 2010. Therefore international statistics on emissions and resources extraction were gathered, translated into ILCD elementary flows and characterized with the ILCD recommended impact assessment models. The reference year is 2010 or 2013 depending on the impact categories. A publication is in preparation, together with refinements to the figures obtained.</t>
  </si>
  <si>
    <t>Laurent et al. 2013</t>
  </si>
  <si>
    <t>original data</t>
  </si>
  <si>
    <t>implemented</t>
  </si>
  <si>
    <t>PROSUITE - Global (2010 or 2000), total</t>
  </si>
  <si>
    <t>PROSUITE - Global (2010 or 2000), per person</t>
  </si>
  <si>
    <r>
      <t xml:space="preserve">Laurent A., Hauschild M. Z., Golsteijn L., Simas M., Fontes J., Wood R. (2013) Deliverable 5.2: Normalisation factors for environmental, economic and socio-economic indicators. Report prepared within the 7th Framework programme, Project: PROSUITE. 
</t>
    </r>
    <r>
      <rPr>
        <sz val="11"/>
        <color rgb="FF0070C0"/>
        <rFont val="Calibri"/>
        <family val="2"/>
        <scheme val="minor"/>
      </rPr>
      <t>Weblink: http://www.prosuite.org/web/guest/public-deliverables</t>
    </r>
  </si>
  <si>
    <t>Short description</t>
  </si>
  <si>
    <t xml:space="preserve">
</t>
  </si>
  <si>
    <t>All impact categories were ILCD midpoint compliant wit exception of 'Resource depletion water, midpoint', for which the authors used Pfister et al. 2009 instead of ILCD recommended midpoint model. Therefore, the normalization factor calculated by Laurent et al. (2013) for this impact category was converted into ILCD equivalents by multiplying for a conversion factor equal to the ratio between the characterization factor of the elementary flow 'unspecified water use' for ILCD divided by the characterization factor for the same elementary flow as from Pfister et al. 2009 (see Table 2). The result is reported in green in table 1).</t>
  </si>
  <si>
    <t>Table 1</t>
  </si>
  <si>
    <t>Table 2</t>
  </si>
  <si>
    <t>Model</t>
  </si>
  <si>
    <t>unit</t>
  </si>
  <si>
    <t>PROSUITE Global normalization factor</t>
  </si>
  <si>
    <t>PROSUITE Global normalization factor per person</t>
  </si>
  <si>
    <t>Characterization factor for the flow 'water use, unspecified'</t>
  </si>
  <si>
    <t>Pfister et al. (2009)</t>
  </si>
  <si>
    <t>m3 eq</t>
  </si>
  <si>
    <t>m3 eq/m3</t>
  </si>
  <si>
    <t>ILCD (2011)</t>
  </si>
  <si>
    <t>Normalization factors for testing, EC-JRC</t>
  </si>
  <si>
    <t>http://ec.europa.eu/environment/eussd/smgp/pdf/JRC_Normalisation_method_and_data_EF_web.pdf
DOI http://dx.doi.org/10.1007/s11367-015-0958-8 (open access)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</si>
</sst>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
  </numFmts>
  <fonts count="7" x14ac:knownFonts="1">
    <font>
      <sz val="11"/>
      <color theme="1"/>
      <name val="Calibri"/>
      <family val="2"/>
      <scheme val="minor"/>
    </font>
    <font>
      <b/>
      <sz val="11"/>
      <color theme="1"/>
      <name val="Calibri"/>
      <family val="2"/>
      <scheme val="minor"/>
    </font>
    <font>
      <vertAlign val="subscript"/>
      <sz val="11"/>
      <color theme="1"/>
      <name val="Calibri"/>
      <family val="2"/>
      <scheme val="minor"/>
    </font>
    <font>
      <vertAlign val="superscript"/>
      <sz val="11"/>
      <color theme="1"/>
      <name val="Calibri"/>
      <family val="2"/>
      <scheme val="minor"/>
    </font>
    <font>
      <b/>
      <sz val="11"/>
      <name val="Calibri"/>
      <family val="2"/>
      <scheme val="minor"/>
    </font>
    <font>
      <sz val="11"/>
      <name val="Calibri"/>
      <family val="2"/>
      <scheme val="minor"/>
    </font>
    <font>
      <sz val="11"/>
      <color rgb="FF0070C0"/>
      <name val="Calibri"/>
      <family val="2"/>
      <scheme val="minor"/>
    </font>
  </fonts>
  <fills count="6">
    <fill>
      <patternFill patternType="none"/>
    </fill>
    <fill>
      <patternFill patternType="gray125"/>
    </fill>
    <fill>
      <patternFill patternType="solid">
        <fgColor theme="9" tint="0.39997558519241921"/>
        <bgColor indexed="64"/>
      </patternFill>
    </fill>
    <fill>
      <patternFill patternType="solid">
        <fgColor theme="5" tint="0.39997558519241921"/>
        <bgColor indexed="64"/>
      </patternFill>
    </fill>
    <fill>
      <patternFill patternType="solid">
        <fgColor theme="4" tint="0.39997558519241921"/>
        <bgColor indexed="64"/>
      </patternFill>
    </fill>
    <fill>
      <patternFill patternType="solid">
        <fgColor rgb="FF92D050"/>
        <bgColor indexed="64"/>
      </patternFill>
    </fill>
  </fills>
  <borders count="15">
    <border>
      <left/>
      <right/>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s>
  <cellStyleXfs count="1">
    <xf numFmtId="0" fontId="0" fillId="0" borderId="0"/>
  </cellStyleXfs>
  <cellXfs count="110">
    <xf numFmtId="0" fontId="0" fillId="0" borderId="0" xfId="0"/>
    <xf numFmtId="0" fontId="1" fillId="0" borderId="1" xfId="0" applyFont="1" applyBorder="1" applyAlignment="1">
      <alignment horizontal="left" vertical="center"/>
    </xf>
    <xf numFmtId="0" fontId="1" fillId="0" borderId="2" xfId="0" applyFont="1" applyFill="1" applyBorder="1" applyAlignment="1">
      <alignment horizontal="center" vertical="center"/>
    </xf>
    <xf numFmtId="0" fontId="1" fillId="2" borderId="1" xfId="0" applyFont="1" applyFill="1" applyBorder="1" applyAlignment="1">
      <alignment horizontal="center" vertical="center" wrapText="1"/>
    </xf>
    <xf numFmtId="0" fontId="1" fillId="3" borderId="3"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1" fillId="0" borderId="4" xfId="0" applyFont="1" applyBorder="1" applyAlignment="1">
      <alignment horizontal="left" vertical="center"/>
    </xf>
    <xf numFmtId="0" fontId="1" fillId="0" borderId="5" xfId="0" applyFont="1" applyFill="1" applyBorder="1" applyAlignment="1">
      <alignment horizontal="center" vertical="center"/>
    </xf>
    <xf numFmtId="0" fontId="1" fillId="2" borderId="6" xfId="0" applyFont="1" applyFill="1" applyBorder="1" applyAlignment="1">
      <alignment horizontal="center" vertical="center" wrapText="1"/>
    </xf>
    <xf numFmtId="0" fontId="1" fillId="3" borderId="7" xfId="0" applyFont="1" applyFill="1" applyBorder="1" applyAlignment="1">
      <alignment horizontal="center" vertical="center" wrapText="1"/>
    </xf>
    <xf numFmtId="0" fontId="1" fillId="4" borderId="6" xfId="0" applyFont="1" applyFill="1" applyBorder="1" applyAlignment="1">
      <alignment horizontal="center" vertical="center" wrapText="1"/>
    </xf>
    <xf numFmtId="11" fontId="0" fillId="0" borderId="1" xfId="0" applyNumberFormat="1" applyFont="1" applyBorder="1"/>
    <xf numFmtId="0" fontId="0" fillId="0" borderId="2" xfId="0" applyBorder="1"/>
    <xf numFmtId="11" fontId="0" fillId="2" borderId="1" xfId="0" applyNumberFormat="1" applyFill="1" applyBorder="1"/>
    <xf numFmtId="11" fontId="0" fillId="3" borderId="3" xfId="0" applyNumberFormat="1" applyFill="1" applyBorder="1"/>
    <xf numFmtId="11" fontId="0" fillId="4" borderId="1" xfId="0" applyNumberFormat="1" applyFill="1" applyBorder="1"/>
    <xf numFmtId="11" fontId="0" fillId="0" borderId="0" xfId="0" applyNumberFormat="1" applyFont="1" applyBorder="1"/>
    <xf numFmtId="0" fontId="0" fillId="0" borderId="0" xfId="0" applyFill="1"/>
    <xf numFmtId="11" fontId="0" fillId="0" borderId="8" xfId="0" applyNumberFormat="1" applyFont="1" applyBorder="1"/>
    <xf numFmtId="0" fontId="0" fillId="0" borderId="0" xfId="0" applyBorder="1"/>
    <xf numFmtId="11" fontId="0" fillId="2" borderId="8" xfId="0" applyNumberFormat="1" applyFill="1" applyBorder="1"/>
    <xf numFmtId="11" fontId="0" fillId="3" borderId="9" xfId="0" applyNumberFormat="1" applyFill="1" applyBorder="1"/>
    <xf numFmtId="11" fontId="0" fillId="4" borderId="8" xfId="0" applyNumberFormat="1" applyFill="1" applyBorder="1"/>
    <xf numFmtId="11" fontId="0" fillId="0" borderId="4" xfId="0" applyNumberFormat="1" applyFont="1" applyBorder="1"/>
    <xf numFmtId="0" fontId="0" fillId="0" borderId="5" xfId="0" applyBorder="1"/>
    <xf numFmtId="11" fontId="0" fillId="2" borderId="4" xfId="0" applyNumberFormat="1" applyFill="1" applyBorder="1"/>
    <xf numFmtId="11" fontId="0" fillId="3" borderId="10" xfId="0" applyNumberFormat="1" applyFill="1" applyBorder="1"/>
    <xf numFmtId="11" fontId="0" fillId="4" borderId="4" xfId="0" applyNumberFormat="1" applyFill="1" applyBorder="1"/>
    <xf numFmtId="0" fontId="1" fillId="0" borderId="0" xfId="0" applyFont="1" applyAlignment="1">
      <alignment wrapText="1"/>
    </xf>
    <xf numFmtId="0" fontId="1" fillId="0" borderId="0" xfId="0" applyFont="1" applyAlignment="1">
      <alignment horizontal="center" wrapText="1"/>
    </xf>
    <xf numFmtId="0" fontId="0" fillId="0" borderId="0" xfId="0" applyAlignment="1">
      <alignment vertical="top" wrapText="1"/>
    </xf>
    <xf numFmtId="0" fontId="1" fillId="0" borderId="7" xfId="0" applyFont="1" applyBorder="1" applyAlignment="1">
      <alignment wrapText="1"/>
    </xf>
    <xf numFmtId="0" fontId="1" fillId="0" borderId="11" xfId="0" applyFont="1" applyBorder="1" applyAlignment="1">
      <alignment horizontal="center" wrapText="1"/>
    </xf>
    <xf numFmtId="0" fontId="4" fillId="0" borderId="11" xfId="0" applyFont="1" applyBorder="1" applyAlignment="1">
      <alignment horizontal="center"/>
    </xf>
    <xf numFmtId="0" fontId="1" fillId="0" borderId="6" xfId="0" applyFont="1" applyBorder="1" applyAlignment="1">
      <alignment horizontal="center" vertical="top" wrapText="1"/>
    </xf>
    <xf numFmtId="0" fontId="1" fillId="0" borderId="3" xfId="0" applyFont="1" applyBorder="1" applyAlignment="1">
      <alignment horizontal="left" wrapText="1"/>
    </xf>
    <xf numFmtId="0" fontId="1" fillId="0" borderId="12" xfId="0" applyFont="1" applyBorder="1" applyAlignment="1">
      <alignment horizontal="left" wrapText="1"/>
    </xf>
    <xf numFmtId="0" fontId="0" fillId="0" borderId="12" xfId="0" applyFont="1" applyBorder="1"/>
    <xf numFmtId="0" fontId="0" fillId="0" borderId="1" xfId="0" applyBorder="1" applyAlignment="1">
      <alignment vertical="top" wrapText="1"/>
    </xf>
    <xf numFmtId="0" fontId="0" fillId="0" borderId="12" xfId="0" applyBorder="1" applyAlignment="1">
      <alignment vertical="top" wrapText="1"/>
    </xf>
    <xf numFmtId="0" fontId="0" fillId="0" borderId="8" xfId="0" applyBorder="1" applyAlignment="1">
      <alignment vertical="top" wrapText="1"/>
    </xf>
    <xf numFmtId="0" fontId="0" fillId="0" borderId="14" xfId="0" applyBorder="1" applyAlignment="1">
      <alignment vertical="top" wrapText="1"/>
    </xf>
    <xf numFmtId="0" fontId="1" fillId="0" borderId="3" xfId="0" applyFont="1" applyFill="1" applyBorder="1" applyAlignment="1">
      <alignment horizontal="left" wrapText="1"/>
    </xf>
    <xf numFmtId="0" fontId="1" fillId="0" borderId="12" xfId="0" applyFont="1" applyFill="1" applyBorder="1" applyAlignment="1">
      <alignment horizontal="left" wrapText="1"/>
    </xf>
    <xf numFmtId="0" fontId="0" fillId="0" borderId="2" xfId="0" applyFont="1" applyFill="1" applyBorder="1" applyAlignment="1">
      <alignment wrapText="1"/>
    </xf>
    <xf numFmtId="0" fontId="5" fillId="0" borderId="0" xfId="0" applyFont="1" applyBorder="1" applyAlignment="1">
      <alignment horizontal="left" vertical="center" wrapText="1"/>
    </xf>
    <xf numFmtId="0" fontId="5" fillId="0" borderId="5" xfId="0" applyFont="1" applyBorder="1" applyAlignment="1">
      <alignment horizontal="left" vertical="center" wrapText="1"/>
    </xf>
    <xf numFmtId="0" fontId="0" fillId="0" borderId="13" xfId="0" applyBorder="1" applyAlignment="1">
      <alignment vertical="top" wrapText="1"/>
    </xf>
    <xf numFmtId="0" fontId="0" fillId="0" borderId="0" xfId="0" applyAlignment="1">
      <alignment wrapText="1"/>
    </xf>
    <xf numFmtId="0" fontId="1" fillId="0" borderId="0" xfId="0" applyFont="1" applyAlignment="1">
      <alignment horizontal="right"/>
    </xf>
    <xf numFmtId="0" fontId="1" fillId="0" borderId="0" xfId="0" applyFont="1"/>
    <xf numFmtId="0" fontId="1" fillId="0" borderId="0" xfId="0" applyFont="1" applyAlignment="1"/>
    <xf numFmtId="0" fontId="1" fillId="0" borderId="0" xfId="0" applyFont="1" applyFill="1" applyBorder="1" applyAlignment="1">
      <alignment horizontal="center" wrapText="1"/>
    </xf>
    <xf numFmtId="0" fontId="1" fillId="0" borderId="6" xfId="0" applyFont="1" applyBorder="1" applyAlignment="1">
      <alignment vertical="center"/>
    </xf>
    <xf numFmtId="0" fontId="1" fillId="0" borderId="6" xfId="0" applyFont="1" applyFill="1" applyBorder="1" applyAlignment="1">
      <alignment horizontal="center" vertical="center"/>
    </xf>
    <xf numFmtId="0" fontId="1" fillId="0" borderId="6" xfId="0" applyFont="1" applyFill="1" applyBorder="1" applyAlignment="1">
      <alignment horizontal="center" vertical="center" wrapText="1"/>
    </xf>
    <xf numFmtId="0" fontId="1" fillId="0" borderId="11" xfId="0" applyFont="1" applyFill="1" applyBorder="1" applyAlignment="1">
      <alignment horizontal="center" vertical="center" wrapText="1"/>
    </xf>
    <xf numFmtId="0" fontId="0" fillId="0" borderId="8" xfId="0" applyBorder="1"/>
    <xf numFmtId="11" fontId="0" fillId="0" borderId="1" xfId="0" applyNumberFormat="1" applyFill="1" applyBorder="1"/>
    <xf numFmtId="11" fontId="0" fillId="0" borderId="14" xfId="0" applyNumberFormat="1" applyFill="1" applyBorder="1"/>
    <xf numFmtId="11" fontId="0" fillId="0" borderId="0" xfId="0" applyNumberFormat="1"/>
    <xf numFmtId="11" fontId="0" fillId="0" borderId="8" xfId="0" applyNumberFormat="1" applyFill="1" applyBorder="1"/>
    <xf numFmtId="11" fontId="0" fillId="0" borderId="8" xfId="0" applyNumberFormat="1" applyBorder="1"/>
    <xf numFmtId="0" fontId="0" fillId="0" borderId="4" xfId="0" applyBorder="1"/>
    <xf numFmtId="11" fontId="0" fillId="0" borderId="4" xfId="0" applyNumberFormat="1" applyFill="1" applyBorder="1"/>
    <xf numFmtId="11" fontId="0" fillId="0" borderId="13" xfId="0" applyNumberFormat="1" applyFill="1" applyBorder="1"/>
    <xf numFmtId="0" fontId="1" fillId="0" borderId="0" xfId="0" applyFont="1" applyAlignment="1">
      <alignment horizontal="center"/>
    </xf>
    <xf numFmtId="0" fontId="0" fillId="0" borderId="0" xfId="0" applyFont="1" applyAlignment="1">
      <alignment horizontal="left" vertical="top" wrapText="1"/>
    </xf>
    <xf numFmtId="0" fontId="1" fillId="0" borderId="0" xfId="0" applyFont="1" applyBorder="1" applyAlignment="1">
      <alignment horizontal="center" vertical="center"/>
    </xf>
    <xf numFmtId="0" fontId="0" fillId="0" borderId="0" xfId="0" applyFont="1" applyFill="1" applyBorder="1" applyAlignment="1">
      <alignment horizontal="left" vertical="top" wrapText="1"/>
    </xf>
    <xf numFmtId="0" fontId="0" fillId="0" borderId="0" xfId="0" applyFont="1" applyAlignment="1">
      <alignment horizontal="center" vertical="center" wrapText="1"/>
    </xf>
    <xf numFmtId="0" fontId="0" fillId="0" borderId="0" xfId="0" applyAlignment="1">
      <alignment vertical="top"/>
    </xf>
    <xf numFmtId="0" fontId="0" fillId="0" borderId="0" xfId="0" applyBorder="1" applyAlignment="1">
      <alignment vertical="top" wrapText="1"/>
    </xf>
    <xf numFmtId="0" fontId="1" fillId="0" borderId="5" xfId="0" applyFont="1" applyBorder="1" applyAlignment="1"/>
    <xf numFmtId="0" fontId="1" fillId="0" borderId="1" xfId="0" applyFont="1" applyBorder="1" applyAlignment="1">
      <alignment vertical="center"/>
    </xf>
    <xf numFmtId="0" fontId="1" fillId="0" borderId="5" xfId="0" applyFont="1" applyFill="1" applyBorder="1" applyAlignment="1">
      <alignment horizontal="center"/>
    </xf>
    <xf numFmtId="11" fontId="0" fillId="0" borderId="12" xfId="0" applyNumberFormat="1" applyFill="1" applyBorder="1"/>
    <xf numFmtId="0" fontId="1" fillId="0" borderId="0" xfId="0" applyFont="1" applyFill="1" applyAlignment="1">
      <alignment wrapText="1"/>
    </xf>
    <xf numFmtId="0" fontId="1" fillId="0" borderId="7" xfId="0" applyFont="1" applyFill="1" applyBorder="1" applyAlignment="1">
      <alignment horizontal="center" wrapText="1"/>
    </xf>
    <xf numFmtId="0" fontId="1" fillId="0" borderId="11" xfId="0" applyFont="1" applyFill="1" applyBorder="1" applyAlignment="1">
      <alignment horizontal="center" wrapText="1"/>
    </xf>
    <xf numFmtId="0" fontId="1" fillId="0" borderId="6" xfId="0" applyFont="1" applyFill="1" applyBorder="1" applyAlignment="1">
      <alignment horizontal="center"/>
    </xf>
    <xf numFmtId="0" fontId="1" fillId="0" borderId="7" xfId="0" applyFont="1" applyFill="1" applyBorder="1" applyAlignment="1">
      <alignment horizontal="center" vertical="center" wrapText="1"/>
    </xf>
    <xf numFmtId="11" fontId="0" fillId="0" borderId="9" xfId="0" applyNumberFormat="1" applyFill="1" applyBorder="1"/>
    <xf numFmtId="11" fontId="0" fillId="3" borderId="14" xfId="0" applyNumberFormat="1" applyFill="1" applyBorder="1"/>
    <xf numFmtId="11" fontId="0" fillId="5" borderId="9" xfId="0" applyNumberFormat="1" applyFill="1" applyBorder="1"/>
    <xf numFmtId="11" fontId="0" fillId="5" borderId="14" xfId="0" applyNumberFormat="1" applyFill="1" applyBorder="1"/>
    <xf numFmtId="11" fontId="0" fillId="0" borderId="10" xfId="0" applyNumberFormat="1" applyFill="1" applyBorder="1"/>
    <xf numFmtId="0" fontId="0" fillId="0" borderId="0" xfId="0" applyFont="1" applyAlignment="1">
      <alignment vertical="top" wrapText="1"/>
    </xf>
    <xf numFmtId="0" fontId="1" fillId="0" borderId="0" xfId="0" applyFont="1" applyBorder="1" applyAlignment="1">
      <alignment vertical="center"/>
    </xf>
    <xf numFmtId="0" fontId="0" fillId="0" borderId="0" xfId="0" applyFill="1" applyBorder="1" applyAlignment="1">
      <alignment horizontal="center" vertical="top" wrapText="1"/>
    </xf>
    <xf numFmtId="0" fontId="0" fillId="0" borderId="0" xfId="0" applyFill="1" applyBorder="1" applyAlignment="1">
      <alignment vertical="top" wrapText="1"/>
    </xf>
    <xf numFmtId="0" fontId="1" fillId="0" borderId="0" xfId="0" applyFont="1" applyAlignment="1">
      <alignment vertical="top" wrapText="1"/>
    </xf>
    <xf numFmtId="0" fontId="0" fillId="0" borderId="6" xfId="0" applyFill="1" applyBorder="1" applyAlignment="1">
      <alignment horizontal="center" wrapText="1"/>
    </xf>
    <xf numFmtId="0" fontId="0" fillId="0" borderId="6" xfId="0" applyBorder="1" applyAlignment="1">
      <alignment horizontal="center" wrapText="1"/>
    </xf>
    <xf numFmtId="0" fontId="0" fillId="0" borderId="6" xfId="0" applyFill="1" applyBorder="1" applyAlignment="1">
      <alignment horizontal="center" wrapText="1"/>
    </xf>
    <xf numFmtId="11" fontId="0" fillId="0" borderId="6" xfId="0" applyNumberFormat="1" applyBorder="1" applyAlignment="1">
      <alignment horizontal="left" vertical="center"/>
    </xf>
    <xf numFmtId="11" fontId="0" fillId="3" borderId="6" xfId="0" applyNumberFormat="1" applyFill="1" applyBorder="1" applyAlignment="1">
      <alignment horizontal="center" vertical="center"/>
    </xf>
    <xf numFmtId="11" fontId="0" fillId="0" borderId="6" xfId="0" applyNumberFormat="1" applyBorder="1"/>
    <xf numFmtId="164" fontId="0" fillId="0" borderId="6" xfId="0" applyNumberFormat="1" applyBorder="1" applyAlignment="1">
      <alignment horizontal="center"/>
    </xf>
    <xf numFmtId="0" fontId="0" fillId="0" borderId="6" xfId="0" applyFill="1" applyBorder="1" applyAlignment="1">
      <alignment horizontal="left" vertical="center" wrapText="1"/>
    </xf>
    <xf numFmtId="11" fontId="0" fillId="5" borderId="6" xfId="0" applyNumberFormat="1" applyFill="1" applyBorder="1" applyAlignment="1">
      <alignment horizontal="center" vertical="center"/>
    </xf>
    <xf numFmtId="0" fontId="0" fillId="0" borderId="6" xfId="0" applyFill="1" applyBorder="1" applyAlignment="1">
      <alignment vertical="top" wrapText="1"/>
    </xf>
    <xf numFmtId="0" fontId="0" fillId="0" borderId="7" xfId="0" applyNumberFormat="1" applyBorder="1" applyAlignment="1">
      <alignment horizontal="center"/>
    </xf>
    <xf numFmtId="0" fontId="0" fillId="0" borderId="11" xfId="0" applyNumberFormat="1" applyBorder="1" applyAlignment="1">
      <alignment horizontal="center"/>
    </xf>
    <xf numFmtId="0" fontId="5" fillId="0" borderId="9" xfId="0" applyFont="1" applyBorder="1" applyAlignment="1">
      <alignment horizontal="right" vertical="center" wrapText="1"/>
    </xf>
    <xf numFmtId="0" fontId="5" fillId="0" borderId="10" xfId="0" applyFont="1" applyBorder="1" applyAlignment="1">
      <alignment horizontal="right" vertical="center" wrapText="1"/>
    </xf>
    <xf numFmtId="0" fontId="5" fillId="0" borderId="14" xfId="0" applyFont="1" applyFill="1" applyBorder="1" applyAlignment="1">
      <alignment vertical="center" wrapText="1"/>
    </xf>
    <xf numFmtId="0" fontId="5" fillId="0" borderId="13" xfId="0" applyFont="1" applyFill="1" applyBorder="1" applyAlignment="1">
      <alignment vertical="center" wrapText="1"/>
    </xf>
    <xf numFmtId="0" fontId="0" fillId="0" borderId="8" xfId="0" applyBorder="1" applyAlignment="1">
      <alignment vertical="center" wrapText="1"/>
    </xf>
    <xf numFmtId="0" fontId="0" fillId="0" borderId="4" xfId="0" applyBorder="1" applyAlignment="1">
      <alignmen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1081368</xdr:colOff>
      <xdr:row>28</xdr:row>
      <xdr:rowOff>132603</xdr:rowOff>
    </xdr:from>
    <xdr:to>
      <xdr:col>4</xdr:col>
      <xdr:colOff>412750</xdr:colOff>
      <xdr:row>50</xdr:row>
      <xdr:rowOff>43168</xdr:rowOff>
    </xdr:to>
    <xdr:pic>
      <xdr:nvPicPr>
        <xdr:cNvPr id="2" name="Picture 1"/>
        <xdr:cNvPicPr>
          <a:picLocks noChangeAspect="1"/>
        </xdr:cNvPicPr>
      </xdr:nvPicPr>
      <xdr:blipFill rotWithShape="1">
        <a:blip xmlns:r="http://schemas.openxmlformats.org/officeDocument/2006/relationships" r:embed="rId1"/>
        <a:srcRect l="9734" t="17312" r="68259" b="16350"/>
        <a:stretch/>
      </xdr:blipFill>
      <xdr:spPr>
        <a:xfrm>
          <a:off x="1081368" y="6323853"/>
          <a:ext cx="7189507" cy="609229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tabSelected="1" zoomScale="70" zoomScaleNormal="70" workbookViewId="0">
      <selection activeCell="D9" sqref="D9"/>
    </sheetView>
  </sheetViews>
  <sheetFormatPr defaultRowHeight="15" x14ac:dyDescent="0.25"/>
  <cols>
    <col min="1" max="1" width="14" style="48" customWidth="1"/>
    <col min="2" max="2" width="19.28515625" style="48" customWidth="1"/>
    <col min="3" max="3" width="41" customWidth="1"/>
    <col min="4" max="4" width="90.140625" style="30" customWidth="1"/>
    <col min="5" max="5" width="31.140625" style="30" customWidth="1"/>
  </cols>
  <sheetData>
    <row r="1" spans="1:5" ht="47.25" customHeight="1" x14ac:dyDescent="0.25">
      <c r="B1" s="29" t="s">
        <v>89</v>
      </c>
      <c r="C1" s="29"/>
      <c r="D1" s="28" t="s">
        <v>34</v>
      </c>
    </row>
    <row r="2" spans="1:5" x14ac:dyDescent="0.25">
      <c r="A2" s="28"/>
      <c r="B2" s="29" t="s">
        <v>35</v>
      </c>
      <c r="C2" s="29"/>
    </row>
    <row r="4" spans="1:5" x14ac:dyDescent="0.25">
      <c r="A4" s="31" t="s">
        <v>36</v>
      </c>
      <c r="B4" s="32" t="s">
        <v>37</v>
      </c>
      <c r="C4" s="33" t="s">
        <v>38</v>
      </c>
      <c r="D4" s="34" t="s">
        <v>39</v>
      </c>
      <c r="E4" s="34" t="s">
        <v>40</v>
      </c>
    </row>
    <row r="5" spans="1:5" x14ac:dyDescent="0.25">
      <c r="A5" s="35" t="s">
        <v>41</v>
      </c>
      <c r="B5" s="36"/>
      <c r="C5" s="37"/>
      <c r="D5" s="38"/>
      <c r="E5" s="39"/>
    </row>
    <row r="6" spans="1:5" ht="30" x14ac:dyDescent="0.25">
      <c r="A6" s="42" t="s">
        <v>42</v>
      </c>
      <c r="B6" s="43"/>
      <c r="C6" s="44" t="s">
        <v>43</v>
      </c>
      <c r="D6" s="38"/>
      <c r="E6" s="39"/>
    </row>
    <row r="7" spans="1:5" ht="118.5" customHeight="1" x14ac:dyDescent="0.25">
      <c r="A7" s="104">
        <v>1.1000000000000001</v>
      </c>
      <c r="B7" s="106" t="s">
        <v>44</v>
      </c>
      <c r="C7" s="45" t="s">
        <v>45</v>
      </c>
      <c r="D7" s="40" t="s">
        <v>46</v>
      </c>
      <c r="E7" s="41" t="s">
        <v>90</v>
      </c>
    </row>
    <row r="8" spans="1:5" ht="58.5" customHeight="1" x14ac:dyDescent="0.25">
      <c r="A8" s="104">
        <v>1.2</v>
      </c>
      <c r="B8" s="106" t="s">
        <v>47</v>
      </c>
      <c r="C8" s="45"/>
      <c r="D8" s="108" t="s">
        <v>48</v>
      </c>
      <c r="E8" s="41" t="s">
        <v>49</v>
      </c>
    </row>
    <row r="9" spans="1:5" ht="55.5" customHeight="1" x14ac:dyDescent="0.25">
      <c r="A9" s="105">
        <v>1.3</v>
      </c>
      <c r="B9" s="107" t="s">
        <v>50</v>
      </c>
      <c r="C9" s="46"/>
      <c r="D9" s="109" t="s">
        <v>51</v>
      </c>
      <c r="E9" s="47" t="s">
        <v>52</v>
      </c>
    </row>
  </sheetData>
  <mergeCells count="5">
    <mergeCell ref="B1:C1"/>
    <mergeCell ref="B2:C2"/>
    <mergeCell ref="A5:B5"/>
    <mergeCell ref="A6:B6"/>
    <mergeCell ref="C7:C9"/>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21"/>
  <sheetViews>
    <sheetView zoomScale="70" zoomScaleNormal="70" workbookViewId="0">
      <selection activeCell="G20" sqref="G20"/>
    </sheetView>
  </sheetViews>
  <sheetFormatPr defaultRowHeight="15" x14ac:dyDescent="0.25"/>
  <cols>
    <col min="2" max="2" width="54.85546875" customWidth="1"/>
    <col min="3" max="3" width="21.28515625" customWidth="1"/>
    <col min="4" max="6" width="22" customWidth="1"/>
    <col min="7" max="7" width="24.7109375" customWidth="1"/>
    <col min="8" max="8" width="16" customWidth="1"/>
    <col min="9" max="9" width="11" customWidth="1"/>
    <col min="10" max="10" width="9.5703125" customWidth="1"/>
    <col min="11" max="11" width="10.7109375" customWidth="1"/>
    <col min="12" max="12" width="14.42578125" customWidth="1"/>
  </cols>
  <sheetData>
    <row r="2" spans="2:9" ht="65.25" customHeight="1" x14ac:dyDescent="0.25">
      <c r="B2" s="1" t="s">
        <v>0</v>
      </c>
      <c r="C2" s="2" t="s">
        <v>1</v>
      </c>
      <c r="D2" s="3" t="s">
        <v>2</v>
      </c>
      <c r="E2" s="4" t="s">
        <v>3</v>
      </c>
      <c r="F2" s="5" t="s">
        <v>4</v>
      </c>
    </row>
    <row r="3" spans="2:9" ht="18" customHeight="1" x14ac:dyDescent="0.25">
      <c r="B3" s="6"/>
      <c r="C3" s="7"/>
      <c r="D3" s="8">
        <v>1.1000000000000001</v>
      </c>
      <c r="E3" s="9">
        <v>1.2</v>
      </c>
      <c r="F3" s="10">
        <v>1.3</v>
      </c>
    </row>
    <row r="4" spans="2:9" ht="18" x14ac:dyDescent="0.35">
      <c r="B4" s="11" t="s">
        <v>5</v>
      </c>
      <c r="C4" s="12" t="s">
        <v>6</v>
      </c>
      <c r="D4" s="13">
        <v>9220</v>
      </c>
      <c r="E4" s="14">
        <v>7070.9880111111115</v>
      </c>
      <c r="F4" s="15">
        <v>8100</v>
      </c>
      <c r="H4" s="16"/>
      <c r="I4" s="17"/>
    </row>
    <row r="5" spans="2:9" x14ac:dyDescent="0.25">
      <c r="B5" s="18" t="s">
        <v>7</v>
      </c>
      <c r="C5" s="19" t="s">
        <v>8</v>
      </c>
      <c r="D5" s="20">
        <v>2.1600000000000001E-2</v>
      </c>
      <c r="E5" s="21">
        <v>1.2222222222222223E-2</v>
      </c>
      <c r="F5" s="22">
        <v>4.1399999999999999E-2</v>
      </c>
      <c r="H5" s="16"/>
      <c r="I5" s="17"/>
    </row>
    <row r="6" spans="2:9" x14ac:dyDescent="0.25">
      <c r="B6" s="18" t="s">
        <v>9</v>
      </c>
      <c r="C6" s="19" t="s">
        <v>10</v>
      </c>
      <c r="D6" s="20">
        <v>3.6900000000000002E-5</v>
      </c>
      <c r="E6" s="21">
        <v>1.2428835307182305E-5</v>
      </c>
      <c r="F6" s="22">
        <v>5.4200000000000003E-5</v>
      </c>
      <c r="H6" s="16"/>
      <c r="I6" s="17"/>
    </row>
    <row r="7" spans="2:9" x14ac:dyDescent="0.25">
      <c r="B7" s="18" t="s">
        <v>11</v>
      </c>
      <c r="C7" s="19" t="s">
        <v>10</v>
      </c>
      <c r="D7" s="20">
        <v>5.3300000000000005E-4</v>
      </c>
      <c r="E7" s="21">
        <v>1.5499402549768189E-4</v>
      </c>
      <c r="F7" s="22">
        <v>1.1000000000000001E-3</v>
      </c>
      <c r="H7" s="16"/>
      <c r="I7" s="17"/>
    </row>
    <row r="8" spans="2:9" x14ac:dyDescent="0.25">
      <c r="B8" s="18" t="s">
        <v>12</v>
      </c>
      <c r="C8" s="19" t="s">
        <v>13</v>
      </c>
      <c r="D8" s="20">
        <v>3.8</v>
      </c>
      <c r="E8" s="21">
        <v>5.0681952932098771</v>
      </c>
      <c r="F8" s="22">
        <v>2.76</v>
      </c>
      <c r="H8" s="16"/>
      <c r="I8" s="17"/>
    </row>
    <row r="9" spans="2:9" ht="17.25" x14ac:dyDescent="0.25">
      <c r="B9" s="18" t="s">
        <v>14</v>
      </c>
      <c r="C9" s="19" t="s">
        <v>15</v>
      </c>
      <c r="D9" s="20">
        <v>1130</v>
      </c>
      <c r="E9" s="21">
        <v>241.31613376337378</v>
      </c>
      <c r="F9" s="22">
        <v>1330</v>
      </c>
      <c r="H9" s="16"/>
      <c r="I9" s="17"/>
    </row>
    <row r="10" spans="2:9" x14ac:dyDescent="0.25">
      <c r="B10" s="18" t="s">
        <v>16</v>
      </c>
      <c r="C10" s="19" t="s">
        <v>17</v>
      </c>
      <c r="D10" s="20">
        <v>31.7</v>
      </c>
      <c r="E10" s="21">
        <v>45.324888888888886</v>
      </c>
      <c r="F10" s="22">
        <v>56.7</v>
      </c>
      <c r="H10" s="16"/>
      <c r="I10" s="17"/>
    </row>
    <row r="11" spans="2:9" x14ac:dyDescent="0.25">
      <c r="B11" s="18" t="s">
        <v>18</v>
      </c>
      <c r="C11" s="19" t="s">
        <v>19</v>
      </c>
      <c r="D11" s="20">
        <v>47.3</v>
      </c>
      <c r="E11" s="21">
        <v>56.062062500000003</v>
      </c>
      <c r="F11" s="22">
        <v>49.6</v>
      </c>
      <c r="H11" s="16"/>
      <c r="I11" s="17"/>
    </row>
    <row r="12" spans="2:9" x14ac:dyDescent="0.25">
      <c r="B12" s="18" t="s">
        <v>20</v>
      </c>
      <c r="C12" s="19" t="s">
        <v>21</v>
      </c>
      <c r="D12" s="20">
        <v>176</v>
      </c>
      <c r="E12" s="21">
        <v>164.49706041666667</v>
      </c>
      <c r="F12" s="22">
        <v>115</v>
      </c>
      <c r="H12" s="16"/>
      <c r="I12" s="17"/>
    </row>
    <row r="13" spans="2:9" x14ac:dyDescent="0.25">
      <c r="B13" s="18" t="s">
        <v>22</v>
      </c>
      <c r="C13" s="19" t="s">
        <v>23</v>
      </c>
      <c r="D13" s="20">
        <v>1.48</v>
      </c>
      <c r="E13" s="21">
        <v>6.5432098765432105</v>
      </c>
      <c r="F13" s="22">
        <v>0.62</v>
      </c>
      <c r="H13" s="16"/>
      <c r="I13" s="17"/>
    </row>
    <row r="14" spans="2:9" x14ac:dyDescent="0.25">
      <c r="B14" s="18" t="s">
        <v>24</v>
      </c>
      <c r="C14" s="19" t="s">
        <v>25</v>
      </c>
      <c r="D14" s="20">
        <v>16.899999999999999</v>
      </c>
      <c r="E14" s="21">
        <v>30.438309179292929</v>
      </c>
      <c r="F14" s="22">
        <v>9.3800000000000008</v>
      </c>
      <c r="H14" s="16"/>
      <c r="I14" s="17"/>
    </row>
    <row r="15" spans="2:9" x14ac:dyDescent="0.25">
      <c r="B15" s="18" t="s">
        <v>26</v>
      </c>
      <c r="C15" s="19" t="s">
        <v>27</v>
      </c>
      <c r="D15" s="20">
        <v>74800</v>
      </c>
      <c r="E15" s="21">
        <v>5200074.611111111</v>
      </c>
      <c r="F15" s="22">
        <v>236000</v>
      </c>
      <c r="H15" s="16"/>
      <c r="I15" s="17"/>
    </row>
    <row r="16" spans="2:9" x14ac:dyDescent="0.25">
      <c r="B16" s="18" t="s">
        <v>28</v>
      </c>
      <c r="C16" s="19" t="s">
        <v>29</v>
      </c>
      <c r="D16" s="20">
        <v>8740</v>
      </c>
      <c r="E16" s="21">
        <v>3738.2240505531227</v>
      </c>
      <c r="F16" s="22">
        <v>665</v>
      </c>
      <c r="H16" s="16"/>
      <c r="I16" s="17"/>
    </row>
    <row r="17" spans="2:9" ht="17.25" x14ac:dyDescent="0.25">
      <c r="B17" s="18" t="s">
        <v>30</v>
      </c>
      <c r="C17" s="19" t="s">
        <v>31</v>
      </c>
      <c r="D17" s="20">
        <v>81.400000000000006</v>
      </c>
      <c r="E17" s="21">
        <v>68.897494512760488</v>
      </c>
      <c r="F17" s="22">
        <v>29.697175415140979</v>
      </c>
      <c r="H17" s="16"/>
      <c r="I17" s="17"/>
    </row>
    <row r="18" spans="2:9" x14ac:dyDescent="0.25">
      <c r="B18" s="23" t="s">
        <v>32</v>
      </c>
      <c r="C18" s="24" t="s">
        <v>33</v>
      </c>
      <c r="D18" s="25">
        <v>0.10100000000000001</v>
      </c>
      <c r="E18" s="26">
        <v>0.19266554853133305</v>
      </c>
      <c r="F18" s="27">
        <v>0.313</v>
      </c>
      <c r="H18" s="16"/>
      <c r="I18" s="17"/>
    </row>
    <row r="19" spans="2:9" x14ac:dyDescent="0.25">
      <c r="C19" s="17"/>
      <c r="D19" s="17"/>
      <c r="E19" s="17"/>
      <c r="F19" s="17"/>
      <c r="G19" s="17"/>
      <c r="H19" s="17"/>
      <c r="I19" s="17"/>
    </row>
    <row r="20" spans="2:9" x14ac:dyDescent="0.25">
      <c r="G20" s="17"/>
      <c r="H20" s="17"/>
      <c r="I20" s="17"/>
    </row>
    <row r="21" spans="2:9" x14ac:dyDescent="0.25">
      <c r="G21" s="17"/>
      <c r="H21" s="17"/>
      <c r="I21" s="17"/>
    </row>
  </sheetData>
  <mergeCells count="2">
    <mergeCell ref="B2:B3"/>
    <mergeCell ref="C2:C3"/>
  </mergeCells>
  <conditionalFormatting sqref="H4:H18">
    <cfRule type="colorScale" priority="1">
      <colorScale>
        <cfvo type="min"/>
        <cfvo type="percentile" val="50"/>
        <cfvo type="max"/>
        <color rgb="FF63BE7B"/>
        <color rgb="FFFFEB84"/>
        <color rgb="FFF8696B"/>
      </colorScale>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6"/>
  <sheetViews>
    <sheetView zoomScale="60" zoomScaleNormal="60" workbookViewId="0">
      <selection activeCell="A23" sqref="A23:F29"/>
    </sheetView>
  </sheetViews>
  <sheetFormatPr defaultRowHeight="15" x14ac:dyDescent="0.25"/>
  <cols>
    <col min="1" max="1" width="55.7109375" customWidth="1"/>
    <col min="2" max="2" width="20.140625" customWidth="1"/>
    <col min="3" max="3" width="20.85546875" customWidth="1"/>
    <col min="4" max="4" width="22" customWidth="1"/>
    <col min="7" max="7" width="16.42578125" customWidth="1"/>
  </cols>
  <sheetData>
    <row r="1" spans="1:7" x14ac:dyDescent="0.25">
      <c r="A1" s="49" t="s">
        <v>53</v>
      </c>
      <c r="B1" s="50" t="s">
        <v>44</v>
      </c>
    </row>
    <row r="2" spans="1:7" x14ac:dyDescent="0.25">
      <c r="A2" s="49" t="s">
        <v>54</v>
      </c>
      <c r="B2" s="50" t="s">
        <v>55</v>
      </c>
    </row>
    <row r="3" spans="1:7" x14ac:dyDescent="0.25">
      <c r="A3" s="51"/>
      <c r="B3" s="51"/>
      <c r="C3" s="51"/>
      <c r="D3" s="51"/>
    </row>
    <row r="4" spans="1:7" ht="15" customHeight="1" x14ac:dyDescent="0.25">
      <c r="B4" s="52"/>
      <c r="C4" s="52"/>
      <c r="D4" s="52"/>
    </row>
    <row r="5" spans="1:7" ht="63.75" customHeight="1" x14ac:dyDescent="0.25">
      <c r="A5" s="53" t="s">
        <v>0</v>
      </c>
      <c r="B5" s="54" t="s">
        <v>1</v>
      </c>
      <c r="C5" s="55" t="s">
        <v>56</v>
      </c>
      <c r="D5" s="56" t="s">
        <v>57</v>
      </c>
    </row>
    <row r="6" spans="1:7" ht="18" x14ac:dyDescent="0.35">
      <c r="A6" s="18" t="s">
        <v>5</v>
      </c>
      <c r="B6" s="57" t="s">
        <v>6</v>
      </c>
      <c r="C6" s="58">
        <v>4600000000000</v>
      </c>
      <c r="D6" s="59">
        <v>9220</v>
      </c>
      <c r="G6" s="60"/>
    </row>
    <row r="7" spans="1:7" x14ac:dyDescent="0.25">
      <c r="A7" s="18" t="s">
        <v>7</v>
      </c>
      <c r="B7" s="57" t="s">
        <v>8</v>
      </c>
      <c r="C7" s="61">
        <v>10800000</v>
      </c>
      <c r="D7" s="59">
        <v>2.1600000000000001E-2</v>
      </c>
      <c r="G7" s="60"/>
    </row>
    <row r="8" spans="1:7" x14ac:dyDescent="0.25">
      <c r="A8" s="18" t="s">
        <v>9</v>
      </c>
      <c r="B8" s="57" t="s">
        <v>10</v>
      </c>
      <c r="C8" s="61">
        <v>18400</v>
      </c>
      <c r="D8" s="59">
        <v>3.6900000000000002E-5</v>
      </c>
      <c r="G8" s="60"/>
    </row>
    <row r="9" spans="1:7" x14ac:dyDescent="0.25">
      <c r="A9" s="18" t="s">
        <v>11</v>
      </c>
      <c r="B9" s="57" t="s">
        <v>10</v>
      </c>
      <c r="C9" s="61">
        <v>266000</v>
      </c>
      <c r="D9" s="59">
        <v>5.3300000000000005E-4</v>
      </c>
      <c r="G9" s="60"/>
    </row>
    <row r="10" spans="1:7" x14ac:dyDescent="0.25">
      <c r="A10" s="18" t="s">
        <v>12</v>
      </c>
      <c r="B10" s="57" t="s">
        <v>13</v>
      </c>
      <c r="C10" s="61">
        <v>1900000000</v>
      </c>
      <c r="D10" s="59">
        <v>3.8</v>
      </c>
      <c r="G10" s="60"/>
    </row>
    <row r="11" spans="1:7" ht="17.25" x14ac:dyDescent="0.25">
      <c r="A11" s="18" t="s">
        <v>14</v>
      </c>
      <c r="B11" s="57" t="s">
        <v>15</v>
      </c>
      <c r="C11" s="61">
        <v>564000000000</v>
      </c>
      <c r="D11" s="59">
        <v>1130</v>
      </c>
      <c r="G11" s="60"/>
    </row>
    <row r="12" spans="1:7" x14ac:dyDescent="0.25">
      <c r="A12" s="18" t="s">
        <v>16</v>
      </c>
      <c r="B12" s="57" t="s">
        <v>17</v>
      </c>
      <c r="C12" s="62">
        <v>15800000000</v>
      </c>
      <c r="D12" s="59">
        <v>31.7</v>
      </c>
      <c r="G12" s="60"/>
    </row>
    <row r="13" spans="1:7" x14ac:dyDescent="0.25">
      <c r="A13" s="18" t="s">
        <v>18</v>
      </c>
      <c r="B13" s="57" t="s">
        <v>19</v>
      </c>
      <c r="C13" s="61">
        <v>23600000000</v>
      </c>
      <c r="D13" s="59">
        <v>47.3</v>
      </c>
      <c r="G13" s="60"/>
    </row>
    <row r="14" spans="1:7" x14ac:dyDescent="0.25">
      <c r="A14" s="18" t="s">
        <v>20</v>
      </c>
      <c r="B14" s="57" t="s">
        <v>21</v>
      </c>
      <c r="C14" s="61">
        <v>87600000000</v>
      </c>
      <c r="D14" s="59">
        <v>176</v>
      </c>
      <c r="G14" s="60"/>
    </row>
    <row r="15" spans="1:7" x14ac:dyDescent="0.25">
      <c r="A15" s="18" t="s">
        <v>22</v>
      </c>
      <c r="B15" s="57" t="s">
        <v>23</v>
      </c>
      <c r="C15" s="61">
        <v>741000000</v>
      </c>
      <c r="D15" s="59">
        <v>1.48</v>
      </c>
      <c r="G15" s="60"/>
    </row>
    <row r="16" spans="1:7" x14ac:dyDescent="0.25">
      <c r="A16" s="18" t="s">
        <v>24</v>
      </c>
      <c r="B16" s="57" t="s">
        <v>25</v>
      </c>
      <c r="C16" s="61">
        <v>8440000000</v>
      </c>
      <c r="D16" s="59">
        <v>16.899999999999999</v>
      </c>
      <c r="G16" s="60"/>
    </row>
    <row r="17" spans="1:17" x14ac:dyDescent="0.25">
      <c r="A17" s="18" t="s">
        <v>26</v>
      </c>
      <c r="B17" s="57" t="s">
        <v>27</v>
      </c>
      <c r="C17" s="61">
        <v>37400000000000</v>
      </c>
      <c r="D17" s="59">
        <v>74800</v>
      </c>
      <c r="G17" s="60"/>
    </row>
    <row r="18" spans="1:17" x14ac:dyDescent="0.25">
      <c r="A18" s="18" t="s">
        <v>28</v>
      </c>
      <c r="B18" s="57" t="s">
        <v>29</v>
      </c>
      <c r="C18" s="61">
        <v>4360000000000</v>
      </c>
      <c r="D18" s="59">
        <v>8740</v>
      </c>
      <c r="G18" s="60"/>
    </row>
    <row r="19" spans="1:17" ht="17.25" x14ac:dyDescent="0.25">
      <c r="A19" s="18" t="s">
        <v>30</v>
      </c>
      <c r="B19" s="57" t="s">
        <v>31</v>
      </c>
      <c r="C19" s="61">
        <v>40600000000</v>
      </c>
      <c r="D19" s="59">
        <v>81.400000000000006</v>
      </c>
      <c r="G19" s="60"/>
    </row>
    <row r="20" spans="1:17" x14ac:dyDescent="0.25">
      <c r="A20" s="23" t="s">
        <v>32</v>
      </c>
      <c r="B20" s="63" t="s">
        <v>33</v>
      </c>
      <c r="C20" s="64">
        <v>50300000</v>
      </c>
      <c r="D20" s="65">
        <v>0.10100000000000001</v>
      </c>
      <c r="G20" s="60"/>
    </row>
    <row r="22" spans="1:17" x14ac:dyDescent="0.25">
      <c r="A22" s="66" t="s">
        <v>58</v>
      </c>
      <c r="B22" s="66"/>
      <c r="C22" s="66"/>
      <c r="D22" s="66"/>
      <c r="E22" s="66"/>
      <c r="F22" s="66"/>
    </row>
    <row r="23" spans="1:17" x14ac:dyDescent="0.25">
      <c r="A23" s="67" t="s">
        <v>59</v>
      </c>
      <c r="B23" s="67"/>
      <c r="C23" s="67"/>
      <c r="D23" s="67"/>
      <c r="E23" s="67"/>
      <c r="F23" s="67"/>
    </row>
    <row r="24" spans="1:17" x14ac:dyDescent="0.25">
      <c r="A24" s="67"/>
      <c r="B24" s="67"/>
      <c r="C24" s="67"/>
      <c r="D24" s="67"/>
      <c r="E24" s="67"/>
      <c r="F24" s="67"/>
    </row>
    <row r="25" spans="1:17" x14ac:dyDescent="0.25">
      <c r="A25" s="67"/>
      <c r="B25" s="67"/>
      <c r="C25" s="67"/>
      <c r="D25" s="67"/>
      <c r="E25" s="67"/>
      <c r="F25" s="67"/>
    </row>
    <row r="26" spans="1:17" x14ac:dyDescent="0.25">
      <c r="A26" s="67"/>
      <c r="B26" s="67"/>
      <c r="C26" s="67"/>
      <c r="D26" s="67"/>
      <c r="E26" s="67"/>
      <c r="F26" s="67"/>
    </row>
    <row r="27" spans="1:17" x14ac:dyDescent="0.25">
      <c r="A27" s="67"/>
      <c r="B27" s="67"/>
      <c r="C27" s="67"/>
      <c r="D27" s="67"/>
      <c r="E27" s="67"/>
      <c r="F27" s="67"/>
    </row>
    <row r="28" spans="1:17" x14ac:dyDescent="0.25">
      <c r="A28" s="67"/>
      <c r="B28" s="67"/>
      <c r="C28" s="67"/>
      <c r="D28" s="67"/>
      <c r="E28" s="67"/>
      <c r="F28" s="67"/>
    </row>
    <row r="29" spans="1:17" ht="31.5" customHeight="1" x14ac:dyDescent="0.25">
      <c r="A29" s="67"/>
      <c r="B29" s="67"/>
      <c r="C29" s="67"/>
      <c r="D29" s="67"/>
      <c r="E29" s="67"/>
      <c r="F29" s="67"/>
    </row>
    <row r="31" spans="1:17" x14ac:dyDescent="0.25">
      <c r="A31" s="68" t="s">
        <v>60</v>
      </c>
      <c r="B31" s="68"/>
      <c r="C31" s="68"/>
      <c r="D31" s="68"/>
      <c r="E31" s="68"/>
      <c r="F31" s="68"/>
      <c r="H31" s="68" t="s">
        <v>61</v>
      </c>
      <c r="I31" s="68"/>
      <c r="J31" s="68"/>
      <c r="K31" s="68"/>
      <c r="L31" s="68"/>
      <c r="M31" s="68"/>
      <c r="N31" s="68"/>
      <c r="O31" s="68"/>
      <c r="P31" s="68"/>
      <c r="Q31" s="68"/>
    </row>
    <row r="32" spans="1:17" ht="15" customHeight="1" x14ac:dyDescent="0.25">
      <c r="A32" s="69" t="s">
        <v>62</v>
      </c>
      <c r="B32" s="69"/>
      <c r="C32" s="69"/>
      <c r="D32" s="69"/>
      <c r="E32" s="69"/>
      <c r="F32" s="69"/>
      <c r="H32" s="70" t="s">
        <v>63</v>
      </c>
      <c r="I32" s="70"/>
      <c r="J32" s="70"/>
      <c r="K32" s="70"/>
      <c r="L32" s="70"/>
      <c r="M32" s="70"/>
      <c r="N32" s="70"/>
      <c r="O32" s="70"/>
      <c r="P32" s="70"/>
      <c r="Q32" s="70"/>
    </row>
    <row r="33" spans="1:17" x14ac:dyDescent="0.25">
      <c r="A33" s="69"/>
      <c r="B33" s="69"/>
      <c r="C33" s="69"/>
      <c r="D33" s="69"/>
      <c r="E33" s="69"/>
      <c r="F33" s="69"/>
      <c r="H33" s="70"/>
      <c r="I33" s="70"/>
      <c r="J33" s="70"/>
      <c r="K33" s="70"/>
      <c r="L33" s="70"/>
      <c r="M33" s="70"/>
      <c r="N33" s="70"/>
      <c r="O33" s="70"/>
      <c r="P33" s="70"/>
      <c r="Q33" s="70"/>
    </row>
    <row r="34" spans="1:17" x14ac:dyDescent="0.25">
      <c r="A34" s="69"/>
      <c r="B34" s="69"/>
      <c r="C34" s="69"/>
      <c r="D34" s="69"/>
      <c r="E34" s="69"/>
      <c r="F34" s="69"/>
      <c r="H34" s="70"/>
      <c r="I34" s="70"/>
      <c r="J34" s="70"/>
      <c r="K34" s="70"/>
      <c r="L34" s="70"/>
      <c r="M34" s="70"/>
      <c r="N34" s="70"/>
      <c r="O34" s="70"/>
      <c r="P34" s="70"/>
      <c r="Q34" s="70"/>
    </row>
    <row r="35" spans="1:17" x14ac:dyDescent="0.25">
      <c r="A35" s="69"/>
      <c r="B35" s="69"/>
      <c r="C35" s="69"/>
      <c r="D35" s="69"/>
      <c r="E35" s="69"/>
      <c r="F35" s="69"/>
      <c r="H35" s="70"/>
      <c r="I35" s="70"/>
      <c r="J35" s="70"/>
      <c r="K35" s="70"/>
      <c r="L35" s="70"/>
      <c r="M35" s="70"/>
      <c r="N35" s="70"/>
      <c r="O35" s="70"/>
      <c r="P35" s="70"/>
      <c r="Q35" s="70"/>
    </row>
    <row r="36" spans="1:17" x14ac:dyDescent="0.25">
      <c r="A36" s="69"/>
      <c r="B36" s="69"/>
      <c r="C36" s="69"/>
      <c r="D36" s="69"/>
      <c r="E36" s="69"/>
      <c r="F36" s="69"/>
      <c r="H36" s="70"/>
      <c r="I36" s="70"/>
      <c r="J36" s="70"/>
      <c r="K36" s="70"/>
      <c r="L36" s="70"/>
      <c r="M36" s="70"/>
      <c r="N36" s="70"/>
      <c r="O36" s="70"/>
      <c r="P36" s="70"/>
      <c r="Q36" s="70"/>
    </row>
    <row r="37" spans="1:17" x14ac:dyDescent="0.25">
      <c r="A37" s="69"/>
      <c r="B37" s="69"/>
      <c r="C37" s="69"/>
      <c r="D37" s="69"/>
      <c r="E37" s="69"/>
      <c r="F37" s="69"/>
      <c r="H37" s="71"/>
      <c r="I37" s="71"/>
      <c r="J37" s="71"/>
      <c r="K37" s="71"/>
      <c r="L37" s="71"/>
      <c r="M37" s="71"/>
      <c r="N37" s="71"/>
      <c r="O37" s="71"/>
      <c r="P37" s="71"/>
      <c r="Q37" s="71"/>
    </row>
    <row r="38" spans="1:17" x14ac:dyDescent="0.25">
      <c r="A38" s="69"/>
      <c r="B38" s="69"/>
      <c r="C38" s="69"/>
      <c r="D38" s="69"/>
      <c r="E38" s="69"/>
      <c r="F38" s="69"/>
      <c r="H38" s="71"/>
      <c r="I38" s="71"/>
      <c r="J38" s="71"/>
      <c r="K38" s="71"/>
      <c r="L38" s="71"/>
      <c r="M38" s="71"/>
      <c r="N38" s="71"/>
      <c r="O38" s="71"/>
      <c r="P38" s="71"/>
      <c r="Q38" s="71"/>
    </row>
    <row r="39" spans="1:17" x14ac:dyDescent="0.25">
      <c r="A39" s="69"/>
      <c r="B39" s="69"/>
      <c r="C39" s="69"/>
      <c r="D39" s="69"/>
      <c r="E39" s="69"/>
      <c r="F39" s="69"/>
      <c r="H39" s="71"/>
      <c r="I39" s="71"/>
      <c r="J39" s="71"/>
      <c r="K39" s="71"/>
      <c r="L39" s="71"/>
      <c r="M39" s="71"/>
      <c r="N39" s="71"/>
      <c r="O39" s="71"/>
      <c r="P39" s="71"/>
      <c r="Q39" s="71"/>
    </row>
    <row r="40" spans="1:17" x14ac:dyDescent="0.25">
      <c r="A40" s="69"/>
      <c r="B40" s="69"/>
      <c r="C40" s="69"/>
      <c r="D40" s="69"/>
      <c r="E40" s="69"/>
      <c r="F40" s="69"/>
      <c r="H40" s="71"/>
      <c r="I40" s="71"/>
      <c r="J40" s="71"/>
      <c r="K40" s="71"/>
      <c r="L40" s="71"/>
      <c r="M40" s="71"/>
      <c r="N40" s="71"/>
      <c r="O40" s="71"/>
      <c r="P40" s="71"/>
      <c r="Q40" s="71"/>
    </row>
    <row r="41" spans="1:17" x14ac:dyDescent="0.25">
      <c r="A41" s="69"/>
      <c r="B41" s="69"/>
      <c r="C41" s="69"/>
      <c r="D41" s="69"/>
      <c r="E41" s="69"/>
      <c r="F41" s="69"/>
      <c r="H41" s="71"/>
      <c r="I41" s="71"/>
      <c r="J41" s="71"/>
      <c r="K41" s="71"/>
      <c r="L41" s="71"/>
      <c r="M41" s="71"/>
      <c r="N41" s="71"/>
      <c r="O41" s="71"/>
      <c r="P41" s="71"/>
      <c r="Q41" s="71"/>
    </row>
    <row r="42" spans="1:17" x14ac:dyDescent="0.25">
      <c r="A42" s="69"/>
      <c r="B42" s="69"/>
      <c r="C42" s="69"/>
      <c r="D42" s="69"/>
      <c r="E42" s="69"/>
      <c r="F42" s="69"/>
      <c r="H42" s="71"/>
      <c r="I42" s="71"/>
      <c r="J42" s="71"/>
      <c r="K42" s="71"/>
      <c r="L42" s="71"/>
      <c r="M42" s="71"/>
      <c r="N42" s="71"/>
      <c r="O42" s="71"/>
      <c r="P42" s="71"/>
      <c r="Q42" s="71"/>
    </row>
    <row r="43" spans="1:17" x14ac:dyDescent="0.25">
      <c r="A43" s="69"/>
      <c r="B43" s="69"/>
      <c r="C43" s="69"/>
      <c r="D43" s="69"/>
      <c r="E43" s="69"/>
      <c r="F43" s="69"/>
      <c r="H43" s="71"/>
      <c r="I43" s="71"/>
      <c r="J43" s="71"/>
      <c r="K43" s="71"/>
      <c r="L43" s="71"/>
      <c r="M43" s="71"/>
      <c r="N43" s="71"/>
      <c r="O43" s="71"/>
      <c r="P43" s="71"/>
      <c r="Q43" s="71"/>
    </row>
    <row r="44" spans="1:17" x14ac:dyDescent="0.25">
      <c r="A44" s="69"/>
      <c r="B44" s="69"/>
      <c r="C44" s="69"/>
      <c r="D44" s="69"/>
      <c r="E44" s="69"/>
      <c r="F44" s="69"/>
      <c r="H44" s="71"/>
      <c r="I44" s="71"/>
      <c r="J44" s="71"/>
      <c r="K44" s="71"/>
      <c r="L44" s="71"/>
      <c r="M44" s="71"/>
      <c r="N44" s="71"/>
      <c r="O44" s="71"/>
      <c r="P44" s="71"/>
      <c r="Q44" s="71"/>
    </row>
    <row r="45" spans="1:17" x14ac:dyDescent="0.25">
      <c r="A45" s="69"/>
      <c r="B45" s="69"/>
      <c r="C45" s="69"/>
      <c r="D45" s="69"/>
      <c r="E45" s="69"/>
      <c r="F45" s="69"/>
      <c r="H45" s="71"/>
      <c r="I45" s="71"/>
      <c r="J45" s="71"/>
      <c r="K45" s="71"/>
      <c r="L45" s="71"/>
      <c r="M45" s="71"/>
      <c r="N45" s="71"/>
      <c r="O45" s="71"/>
      <c r="P45" s="71"/>
      <c r="Q45" s="71"/>
    </row>
    <row r="46" spans="1:17" x14ac:dyDescent="0.25">
      <c r="A46" s="69"/>
      <c r="B46" s="69"/>
      <c r="C46" s="69"/>
      <c r="D46" s="69"/>
      <c r="E46" s="69"/>
      <c r="F46" s="69"/>
      <c r="H46" s="71"/>
      <c r="I46" s="71"/>
      <c r="J46" s="71"/>
      <c r="K46" s="71"/>
      <c r="L46" s="71"/>
      <c r="M46" s="71"/>
      <c r="N46" s="71"/>
      <c r="O46" s="71"/>
      <c r="P46" s="71"/>
      <c r="Q46" s="71"/>
    </row>
    <row r="47" spans="1:17" x14ac:dyDescent="0.25">
      <c r="A47" s="69"/>
      <c r="B47" s="69"/>
      <c r="C47" s="69"/>
      <c r="D47" s="69"/>
      <c r="E47" s="69"/>
      <c r="F47" s="69"/>
      <c r="H47" s="71"/>
      <c r="I47" s="71"/>
      <c r="J47" s="71"/>
      <c r="K47" s="71"/>
      <c r="L47" s="71"/>
      <c r="M47" s="71"/>
      <c r="N47" s="71"/>
      <c r="O47" s="71"/>
      <c r="P47" s="71"/>
      <c r="Q47" s="71"/>
    </row>
    <row r="48" spans="1:17" x14ac:dyDescent="0.25">
      <c r="A48" s="69"/>
      <c r="B48" s="69"/>
      <c r="C48" s="69"/>
      <c r="D48" s="69"/>
      <c r="E48" s="69"/>
      <c r="F48" s="69"/>
      <c r="H48" s="71"/>
      <c r="I48" s="71"/>
      <c r="J48" s="71"/>
      <c r="K48" s="71"/>
      <c r="L48" s="71"/>
      <c r="M48" s="71"/>
      <c r="N48" s="71"/>
      <c r="O48" s="71"/>
      <c r="P48" s="71"/>
      <c r="Q48" s="71"/>
    </row>
    <row r="49" spans="1:17" x14ac:dyDescent="0.25">
      <c r="A49" s="69"/>
      <c r="B49" s="69"/>
      <c r="C49" s="69"/>
      <c r="D49" s="69"/>
      <c r="E49" s="69"/>
      <c r="F49" s="69"/>
      <c r="H49" s="71"/>
      <c r="I49" s="71"/>
      <c r="J49" s="71"/>
      <c r="K49" s="71"/>
      <c r="L49" s="71"/>
      <c r="M49" s="71"/>
      <c r="N49" s="71"/>
      <c r="O49" s="71"/>
      <c r="P49" s="71"/>
      <c r="Q49" s="71"/>
    </row>
    <row r="50" spans="1:17" x14ac:dyDescent="0.25">
      <c r="A50" s="69"/>
      <c r="B50" s="69"/>
      <c r="C50" s="69"/>
      <c r="D50" s="69"/>
      <c r="E50" s="69"/>
      <c r="F50" s="69"/>
    </row>
    <row r="51" spans="1:17" x14ac:dyDescent="0.25">
      <c r="A51" s="69"/>
      <c r="B51" s="69"/>
      <c r="C51" s="69"/>
      <c r="D51" s="69"/>
      <c r="E51" s="69"/>
      <c r="F51" s="69"/>
    </row>
    <row r="52" spans="1:17" x14ac:dyDescent="0.25">
      <c r="A52" s="69"/>
      <c r="B52" s="69"/>
      <c r="C52" s="69"/>
      <c r="D52" s="69"/>
      <c r="E52" s="69"/>
      <c r="F52" s="69"/>
    </row>
    <row r="53" spans="1:17" x14ac:dyDescent="0.25">
      <c r="A53" s="69"/>
      <c r="B53" s="69"/>
      <c r="C53" s="69"/>
      <c r="D53" s="69"/>
      <c r="E53" s="69"/>
      <c r="F53" s="69"/>
    </row>
    <row r="54" spans="1:17" x14ac:dyDescent="0.25">
      <c r="A54" s="69"/>
      <c r="B54" s="69"/>
      <c r="C54" s="69"/>
      <c r="D54" s="69"/>
      <c r="E54" s="69"/>
      <c r="F54" s="69"/>
    </row>
    <row r="55" spans="1:17" x14ac:dyDescent="0.25">
      <c r="A55" s="69"/>
      <c r="B55" s="69"/>
      <c r="C55" s="69"/>
      <c r="D55" s="69"/>
      <c r="E55" s="69"/>
      <c r="F55" s="69"/>
    </row>
    <row r="56" spans="1:17" x14ac:dyDescent="0.25">
      <c r="A56" s="69"/>
      <c r="B56" s="69"/>
      <c r="C56" s="69"/>
      <c r="D56" s="69"/>
      <c r="E56" s="69"/>
      <c r="F56" s="69"/>
    </row>
    <row r="57" spans="1:17" x14ac:dyDescent="0.25">
      <c r="A57" s="69"/>
      <c r="B57" s="69"/>
      <c r="C57" s="69"/>
      <c r="D57" s="69"/>
      <c r="E57" s="69"/>
      <c r="F57" s="69"/>
    </row>
    <row r="58" spans="1:17" x14ac:dyDescent="0.25">
      <c r="A58" s="69"/>
      <c r="B58" s="69"/>
      <c r="C58" s="69"/>
      <c r="D58" s="69"/>
      <c r="E58" s="69"/>
      <c r="F58" s="69"/>
    </row>
    <row r="59" spans="1:17" x14ac:dyDescent="0.25">
      <c r="A59" s="69"/>
      <c r="B59" s="69"/>
      <c r="C59" s="69"/>
      <c r="D59" s="69"/>
      <c r="E59" s="69"/>
      <c r="F59" s="69"/>
    </row>
    <row r="60" spans="1:17" x14ac:dyDescent="0.25">
      <c r="A60" s="69"/>
      <c r="B60" s="69"/>
      <c r="C60" s="69"/>
      <c r="D60" s="69"/>
      <c r="E60" s="69"/>
      <c r="F60" s="69"/>
    </row>
    <row r="61" spans="1:17" x14ac:dyDescent="0.25">
      <c r="A61" s="69"/>
      <c r="B61" s="69"/>
      <c r="C61" s="69"/>
      <c r="D61" s="69"/>
      <c r="E61" s="69"/>
      <c r="F61" s="69"/>
    </row>
    <row r="62" spans="1:17" x14ac:dyDescent="0.25">
      <c r="A62" s="69"/>
      <c r="B62" s="69"/>
      <c r="C62" s="69"/>
      <c r="D62" s="69"/>
      <c r="E62" s="69"/>
      <c r="F62" s="69"/>
    </row>
    <row r="63" spans="1:17" x14ac:dyDescent="0.25">
      <c r="A63" s="69"/>
      <c r="B63" s="69"/>
      <c r="C63" s="69"/>
      <c r="D63" s="69"/>
      <c r="E63" s="69"/>
      <c r="F63" s="69"/>
    </row>
    <row r="64" spans="1:17" x14ac:dyDescent="0.25">
      <c r="A64" s="69"/>
      <c r="B64" s="69"/>
      <c r="C64" s="69"/>
      <c r="D64" s="69"/>
      <c r="E64" s="69"/>
      <c r="F64" s="69"/>
    </row>
    <row r="65" spans="1:6" x14ac:dyDescent="0.25">
      <c r="A65" s="72"/>
      <c r="B65" s="72"/>
      <c r="C65" s="72"/>
      <c r="D65" s="72"/>
      <c r="E65" s="72"/>
      <c r="F65" s="72"/>
    </row>
    <row r="66" spans="1:6" x14ac:dyDescent="0.25">
      <c r="A66" s="72"/>
      <c r="B66" s="72"/>
      <c r="C66" s="72"/>
      <c r="D66" s="72"/>
      <c r="E66" s="72"/>
      <c r="F66" s="72"/>
    </row>
  </sheetData>
  <mergeCells count="7">
    <mergeCell ref="B4:D4"/>
    <mergeCell ref="A22:F22"/>
    <mergeCell ref="A23:F29"/>
    <mergeCell ref="A31:F31"/>
    <mergeCell ref="H31:Q31"/>
    <mergeCell ref="A32:F64"/>
    <mergeCell ref="H32:Q3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0"/>
  <sheetViews>
    <sheetView zoomScale="60" zoomScaleNormal="60" workbookViewId="0">
      <selection activeCell="A22" sqref="A22:F23"/>
    </sheetView>
  </sheetViews>
  <sheetFormatPr defaultRowHeight="15" x14ac:dyDescent="0.25"/>
  <cols>
    <col min="1" max="1" width="61.42578125" bestFit="1" customWidth="1"/>
    <col min="2" max="2" width="20.28515625" customWidth="1"/>
    <col min="3" max="3" width="24.5703125" customWidth="1"/>
    <col min="4" max="4" width="24.7109375" customWidth="1"/>
  </cols>
  <sheetData>
    <row r="1" spans="1:4" x14ac:dyDescent="0.25">
      <c r="A1" s="49" t="s">
        <v>53</v>
      </c>
      <c r="B1" s="50" t="s">
        <v>47</v>
      </c>
    </row>
    <row r="2" spans="1:4" x14ac:dyDescent="0.25">
      <c r="A2" s="49" t="s">
        <v>54</v>
      </c>
      <c r="B2" s="50" t="s">
        <v>64</v>
      </c>
    </row>
    <row r="3" spans="1:4" x14ac:dyDescent="0.25">
      <c r="A3" s="73"/>
      <c r="B3" s="73"/>
      <c r="C3" s="73"/>
      <c r="D3" s="73"/>
    </row>
    <row r="4" spans="1:4" ht="63.75" customHeight="1" x14ac:dyDescent="0.25">
      <c r="A4" s="74" t="s">
        <v>0</v>
      </c>
      <c r="B4" s="75" t="s">
        <v>1</v>
      </c>
      <c r="C4" s="55" t="s">
        <v>65</v>
      </c>
      <c r="D4" s="56" t="s">
        <v>66</v>
      </c>
    </row>
    <row r="5" spans="1:4" ht="18" x14ac:dyDescent="0.35">
      <c r="A5" s="11" t="s">
        <v>5</v>
      </c>
      <c r="B5" s="12" t="s">
        <v>6</v>
      </c>
      <c r="C5" s="58">
        <v>50911113680000</v>
      </c>
      <c r="D5" s="76">
        <v>7070.9880111111115</v>
      </c>
    </row>
    <row r="6" spans="1:4" x14ac:dyDescent="0.25">
      <c r="A6" s="18" t="s">
        <v>7</v>
      </c>
      <c r="B6" s="19" t="s">
        <v>8</v>
      </c>
      <c r="C6" s="61">
        <v>88000000</v>
      </c>
      <c r="D6" s="59">
        <v>1.2222222222222223E-2</v>
      </c>
    </row>
    <row r="7" spans="1:4" x14ac:dyDescent="0.25">
      <c r="A7" s="18" t="s">
        <v>9</v>
      </c>
      <c r="B7" s="19" t="s">
        <v>10</v>
      </c>
      <c r="C7" s="61">
        <v>89487.6142117126</v>
      </c>
      <c r="D7" s="59">
        <v>1.2428835307182305E-5</v>
      </c>
    </row>
    <row r="8" spans="1:4" x14ac:dyDescent="0.25">
      <c r="A8" s="18" t="s">
        <v>11</v>
      </c>
      <c r="B8" s="19" t="s">
        <v>10</v>
      </c>
      <c r="C8" s="61">
        <v>1115956.9835833097</v>
      </c>
      <c r="D8" s="59">
        <v>1.5499402549768189E-4</v>
      </c>
    </row>
    <row r="9" spans="1:4" x14ac:dyDescent="0.25">
      <c r="A9" s="18" t="s">
        <v>12</v>
      </c>
      <c r="B9" s="19" t="s">
        <v>13</v>
      </c>
      <c r="C9" s="61">
        <v>36491006111.111115</v>
      </c>
      <c r="D9" s="59">
        <v>5.0681952932098771</v>
      </c>
    </row>
    <row r="10" spans="1:4" ht="17.25" x14ac:dyDescent="0.25">
      <c r="A10" s="18" t="s">
        <v>14</v>
      </c>
      <c r="B10" s="19" t="s">
        <v>15</v>
      </c>
      <c r="C10" s="61">
        <v>1737476163096.2913</v>
      </c>
      <c r="D10" s="59">
        <v>241.31613376337378</v>
      </c>
    </row>
    <row r="11" spans="1:4" x14ac:dyDescent="0.25">
      <c r="A11" s="18" t="s">
        <v>16</v>
      </c>
      <c r="B11" s="19" t="s">
        <v>17</v>
      </c>
      <c r="C11" s="61">
        <v>326339200000</v>
      </c>
      <c r="D11" s="59">
        <v>45.324888888888886</v>
      </c>
    </row>
    <row r="12" spans="1:4" x14ac:dyDescent="0.25">
      <c r="A12" s="18" t="s">
        <v>18</v>
      </c>
      <c r="B12" s="19" t="s">
        <v>19</v>
      </c>
      <c r="C12" s="61">
        <v>403646850000</v>
      </c>
      <c r="D12" s="59">
        <v>56.062062500000003</v>
      </c>
    </row>
    <row r="13" spans="1:4" x14ac:dyDescent="0.25">
      <c r="A13" s="18" t="s">
        <v>20</v>
      </c>
      <c r="B13" s="19" t="s">
        <v>21</v>
      </c>
      <c r="C13" s="61">
        <v>1184378835000</v>
      </c>
      <c r="D13" s="59">
        <v>164.49706041666667</v>
      </c>
    </row>
    <row r="14" spans="1:4" x14ac:dyDescent="0.25">
      <c r="A14" s="18" t="s">
        <v>22</v>
      </c>
      <c r="B14" s="19" t="s">
        <v>23</v>
      </c>
      <c r="C14" s="61">
        <v>47111111111.111115</v>
      </c>
      <c r="D14" s="59">
        <v>6.5432098765432105</v>
      </c>
    </row>
    <row r="15" spans="1:4" x14ac:dyDescent="0.25">
      <c r="A15" s="18" t="s">
        <v>24</v>
      </c>
      <c r="B15" s="19" t="s">
        <v>25</v>
      </c>
      <c r="C15" s="61">
        <v>219155826090.90909</v>
      </c>
      <c r="D15" s="59">
        <v>30.438309179292929</v>
      </c>
    </row>
    <row r="16" spans="1:4" x14ac:dyDescent="0.25">
      <c r="A16" s="18" t="s">
        <v>26</v>
      </c>
      <c r="B16" s="19" t="s">
        <v>27</v>
      </c>
      <c r="C16" s="61">
        <v>3.74405372E+16</v>
      </c>
      <c r="D16" s="59">
        <v>5200074.611111111</v>
      </c>
    </row>
    <row r="17" spans="1:17" x14ac:dyDescent="0.25">
      <c r="A17" s="18" t="s">
        <v>28</v>
      </c>
      <c r="B17" s="19" t="s">
        <v>29</v>
      </c>
      <c r="C17" s="61">
        <v>26915213163982.484</v>
      </c>
      <c r="D17" s="59">
        <v>3738.2240505531227</v>
      </c>
    </row>
    <row r="18" spans="1:17" ht="17.25" x14ac:dyDescent="0.25">
      <c r="A18" s="18" t="s">
        <v>30</v>
      </c>
      <c r="B18" s="19" t="s">
        <v>31</v>
      </c>
      <c r="C18" s="61">
        <v>496061960491.87549</v>
      </c>
      <c r="D18" s="59">
        <v>68.897494512760488</v>
      </c>
    </row>
    <row r="19" spans="1:17" x14ac:dyDescent="0.25">
      <c r="A19" s="23" t="s">
        <v>32</v>
      </c>
      <c r="B19" s="24" t="s">
        <v>33</v>
      </c>
      <c r="C19" s="64">
        <v>1387191949.4255979</v>
      </c>
      <c r="D19" s="65">
        <v>0.19266554853133305</v>
      </c>
    </row>
    <row r="21" spans="1:17" x14ac:dyDescent="0.25">
      <c r="A21" s="66" t="s">
        <v>58</v>
      </c>
      <c r="B21" s="66"/>
      <c r="C21" s="66"/>
      <c r="D21" s="66"/>
      <c r="E21" s="66"/>
      <c r="F21" s="66"/>
    </row>
    <row r="22" spans="1:17" x14ac:dyDescent="0.25">
      <c r="A22" s="67" t="s">
        <v>67</v>
      </c>
      <c r="B22" s="67"/>
      <c r="C22" s="67"/>
      <c r="D22" s="67"/>
      <c r="E22" s="67"/>
      <c r="F22" s="67"/>
    </row>
    <row r="23" spans="1:17" ht="35.25" customHeight="1" x14ac:dyDescent="0.25">
      <c r="A23" s="67"/>
      <c r="B23" s="67"/>
      <c r="C23" s="67"/>
      <c r="D23" s="67"/>
      <c r="E23" s="67"/>
      <c r="F23" s="67"/>
    </row>
    <row r="25" spans="1:17" x14ac:dyDescent="0.25">
      <c r="A25" s="68" t="s">
        <v>60</v>
      </c>
      <c r="B25" s="68"/>
      <c r="C25" s="68"/>
      <c r="D25" s="68"/>
      <c r="E25" s="68"/>
      <c r="F25" s="68"/>
      <c r="H25" s="68" t="s">
        <v>61</v>
      </c>
      <c r="I25" s="68"/>
      <c r="J25" s="68"/>
      <c r="K25" s="68"/>
      <c r="L25" s="68"/>
      <c r="M25" s="68"/>
      <c r="N25" s="68"/>
      <c r="O25" s="68"/>
      <c r="P25" s="68"/>
      <c r="Q25" s="68"/>
    </row>
    <row r="26" spans="1:17" ht="15" customHeight="1" x14ac:dyDescent="0.25">
      <c r="A26" s="69" t="s">
        <v>68</v>
      </c>
      <c r="B26" s="69"/>
      <c r="C26" s="69"/>
      <c r="D26" s="69"/>
      <c r="E26" s="69"/>
      <c r="F26" s="69"/>
      <c r="H26" s="70" t="s">
        <v>63</v>
      </c>
      <c r="I26" s="70"/>
      <c r="J26" s="70"/>
      <c r="K26" s="70"/>
      <c r="L26" s="70"/>
      <c r="M26" s="70"/>
      <c r="N26" s="70"/>
      <c r="O26" s="70"/>
      <c r="P26" s="70"/>
      <c r="Q26" s="70"/>
    </row>
    <row r="27" spans="1:17" x14ac:dyDescent="0.25">
      <c r="A27" s="69"/>
      <c r="B27" s="69"/>
      <c r="C27" s="69"/>
      <c r="D27" s="69"/>
      <c r="E27" s="69"/>
      <c r="F27" s="69"/>
      <c r="H27" s="70"/>
      <c r="I27" s="70"/>
      <c r="J27" s="70"/>
      <c r="K27" s="70"/>
      <c r="L27" s="70"/>
      <c r="M27" s="70"/>
      <c r="N27" s="70"/>
      <c r="O27" s="70"/>
      <c r="P27" s="70"/>
      <c r="Q27" s="70"/>
    </row>
    <row r="28" spans="1:17" x14ac:dyDescent="0.25">
      <c r="A28" s="69"/>
      <c r="B28" s="69"/>
      <c r="C28" s="69"/>
      <c r="D28" s="69"/>
      <c r="E28" s="69"/>
      <c r="F28" s="69"/>
      <c r="H28" s="70"/>
      <c r="I28" s="70"/>
      <c r="J28" s="70"/>
      <c r="K28" s="70"/>
      <c r="L28" s="70"/>
      <c r="M28" s="70"/>
      <c r="N28" s="70"/>
      <c r="O28" s="70"/>
      <c r="P28" s="70"/>
      <c r="Q28" s="70"/>
    </row>
    <row r="29" spans="1:17" x14ac:dyDescent="0.25">
      <c r="A29" s="69"/>
      <c r="B29" s="69"/>
      <c r="C29" s="69"/>
      <c r="D29" s="69"/>
      <c r="E29" s="69"/>
      <c r="F29" s="69"/>
      <c r="H29" s="70"/>
      <c r="I29" s="70"/>
      <c r="J29" s="70"/>
      <c r="K29" s="70"/>
      <c r="L29" s="70"/>
      <c r="M29" s="70"/>
      <c r="N29" s="70"/>
      <c r="O29" s="70"/>
      <c r="P29" s="70"/>
      <c r="Q29" s="70"/>
    </row>
    <row r="30" spans="1:17" x14ac:dyDescent="0.25">
      <c r="A30" s="69"/>
      <c r="B30" s="69"/>
      <c r="C30" s="69"/>
      <c r="D30" s="69"/>
      <c r="E30" s="69"/>
      <c r="F30" s="69"/>
      <c r="H30" s="70"/>
      <c r="I30" s="70"/>
      <c r="J30" s="70"/>
      <c r="K30" s="70"/>
      <c r="L30" s="70"/>
      <c r="M30" s="70"/>
      <c r="N30" s="70"/>
      <c r="O30" s="70"/>
      <c r="P30" s="70"/>
      <c r="Q30" s="70"/>
    </row>
    <row r="31" spans="1:17" x14ac:dyDescent="0.25">
      <c r="A31" s="69"/>
      <c r="B31" s="69"/>
      <c r="C31" s="69"/>
      <c r="D31" s="69"/>
      <c r="E31" s="69"/>
      <c r="F31" s="69"/>
      <c r="H31" s="71"/>
      <c r="I31" s="71"/>
      <c r="J31" s="71"/>
      <c r="K31" s="71"/>
      <c r="L31" s="71"/>
      <c r="M31" s="71"/>
      <c r="N31" s="71"/>
      <c r="O31" s="71"/>
      <c r="P31" s="71"/>
      <c r="Q31" s="71"/>
    </row>
    <row r="32" spans="1:17" x14ac:dyDescent="0.25">
      <c r="A32" s="69"/>
      <c r="B32" s="69"/>
      <c r="C32" s="69"/>
      <c r="D32" s="69"/>
      <c r="E32" s="69"/>
      <c r="F32" s="69"/>
      <c r="H32" s="71"/>
      <c r="I32" s="71"/>
      <c r="J32" s="71"/>
      <c r="K32" s="71"/>
      <c r="L32" s="71"/>
      <c r="M32" s="71"/>
      <c r="N32" s="71"/>
      <c r="O32" s="71"/>
      <c r="P32" s="71"/>
      <c r="Q32" s="71"/>
    </row>
    <row r="33" spans="1:17" x14ac:dyDescent="0.25">
      <c r="A33" s="69"/>
      <c r="B33" s="69"/>
      <c r="C33" s="69"/>
      <c r="D33" s="69"/>
      <c r="E33" s="69"/>
      <c r="F33" s="69"/>
      <c r="H33" s="71"/>
      <c r="I33" s="71"/>
      <c r="J33" s="71"/>
      <c r="K33" s="71"/>
      <c r="L33" s="71"/>
      <c r="M33" s="71"/>
      <c r="N33" s="71"/>
      <c r="O33" s="71"/>
      <c r="P33" s="71"/>
      <c r="Q33" s="71"/>
    </row>
    <row r="34" spans="1:17" x14ac:dyDescent="0.25">
      <c r="A34" s="69"/>
      <c r="B34" s="69"/>
      <c r="C34" s="69"/>
      <c r="D34" s="69"/>
      <c r="E34" s="69"/>
      <c r="F34" s="69"/>
      <c r="H34" s="71"/>
      <c r="I34" s="71"/>
      <c r="J34" s="71"/>
      <c r="K34" s="71"/>
      <c r="L34" s="71"/>
      <c r="M34" s="71"/>
      <c r="N34" s="71"/>
      <c r="O34" s="71"/>
      <c r="P34" s="71"/>
      <c r="Q34" s="71"/>
    </row>
    <row r="35" spans="1:17" x14ac:dyDescent="0.25">
      <c r="A35" s="69"/>
      <c r="B35" s="69"/>
      <c r="C35" s="69"/>
      <c r="D35" s="69"/>
      <c r="E35" s="69"/>
      <c r="F35" s="69"/>
      <c r="H35" s="71"/>
      <c r="I35" s="71"/>
      <c r="J35" s="71"/>
      <c r="K35" s="71"/>
      <c r="L35" s="71"/>
      <c r="M35" s="71"/>
      <c r="N35" s="71"/>
      <c r="O35" s="71"/>
      <c r="P35" s="71"/>
      <c r="Q35" s="71"/>
    </row>
    <row r="36" spans="1:17" x14ac:dyDescent="0.25">
      <c r="A36" s="69"/>
      <c r="B36" s="69"/>
      <c r="C36" s="69"/>
      <c r="D36" s="69"/>
      <c r="E36" s="69"/>
      <c r="F36" s="69"/>
      <c r="H36" s="71"/>
      <c r="I36" s="71"/>
      <c r="J36" s="71"/>
      <c r="K36" s="71"/>
      <c r="L36" s="71"/>
      <c r="M36" s="71"/>
      <c r="N36" s="71"/>
      <c r="O36" s="71"/>
      <c r="P36" s="71"/>
      <c r="Q36" s="71"/>
    </row>
    <row r="37" spans="1:17" x14ac:dyDescent="0.25">
      <c r="A37" s="69"/>
      <c r="B37" s="69"/>
      <c r="C37" s="69"/>
      <c r="D37" s="69"/>
      <c r="E37" s="69"/>
      <c r="F37" s="69"/>
      <c r="H37" s="71"/>
      <c r="I37" s="71"/>
      <c r="J37" s="71"/>
      <c r="K37" s="71"/>
      <c r="L37" s="71"/>
      <c r="M37" s="71"/>
      <c r="N37" s="71"/>
      <c r="O37" s="71"/>
      <c r="P37" s="71"/>
      <c r="Q37" s="71"/>
    </row>
    <row r="38" spans="1:17" x14ac:dyDescent="0.25">
      <c r="A38" s="69"/>
      <c r="B38" s="69"/>
      <c r="C38" s="69"/>
      <c r="D38" s="69"/>
      <c r="E38" s="69"/>
      <c r="F38" s="69"/>
      <c r="H38" s="71"/>
      <c r="I38" s="71"/>
      <c r="J38" s="71"/>
      <c r="K38" s="71"/>
      <c r="L38" s="71"/>
      <c r="M38" s="71"/>
      <c r="N38" s="71"/>
      <c r="O38" s="71"/>
      <c r="P38" s="71"/>
      <c r="Q38" s="71"/>
    </row>
    <row r="39" spans="1:17" x14ac:dyDescent="0.25">
      <c r="A39" s="69"/>
      <c r="B39" s="69"/>
      <c r="C39" s="69"/>
      <c r="D39" s="69"/>
      <c r="E39" s="69"/>
      <c r="F39" s="69"/>
      <c r="H39" s="71"/>
      <c r="I39" s="71"/>
      <c r="J39" s="71"/>
      <c r="K39" s="71"/>
      <c r="L39" s="71"/>
      <c r="M39" s="71"/>
      <c r="N39" s="71"/>
      <c r="O39" s="71"/>
      <c r="P39" s="71"/>
      <c r="Q39" s="71"/>
    </row>
    <row r="40" spans="1:17" x14ac:dyDescent="0.25">
      <c r="A40" s="69"/>
      <c r="B40" s="69"/>
      <c r="C40" s="69"/>
      <c r="D40" s="69"/>
      <c r="E40" s="69"/>
      <c r="F40" s="69"/>
      <c r="H40" s="71"/>
      <c r="I40" s="71"/>
      <c r="J40" s="71"/>
      <c r="K40" s="71"/>
      <c r="L40" s="71"/>
      <c r="M40" s="71"/>
      <c r="N40" s="71"/>
      <c r="O40" s="71"/>
      <c r="P40" s="71"/>
      <c r="Q40" s="71"/>
    </row>
    <row r="41" spans="1:17" x14ac:dyDescent="0.25">
      <c r="A41" s="69"/>
      <c r="B41" s="69"/>
      <c r="C41" s="69"/>
      <c r="D41" s="69"/>
      <c r="E41" s="69"/>
      <c r="F41" s="69"/>
      <c r="H41" s="71"/>
      <c r="I41" s="71"/>
      <c r="J41" s="71"/>
      <c r="K41" s="71"/>
      <c r="L41" s="71"/>
      <c r="M41" s="71"/>
      <c r="N41" s="71"/>
      <c r="O41" s="71"/>
      <c r="P41" s="71"/>
      <c r="Q41" s="71"/>
    </row>
    <row r="42" spans="1:17" x14ac:dyDescent="0.25">
      <c r="A42" s="69"/>
      <c r="B42" s="69"/>
      <c r="C42" s="69"/>
      <c r="D42" s="69"/>
      <c r="E42" s="69"/>
      <c r="F42" s="69"/>
      <c r="H42" s="71"/>
      <c r="I42" s="71"/>
      <c r="J42" s="71"/>
      <c r="K42" s="71"/>
      <c r="L42" s="71"/>
      <c r="M42" s="71"/>
      <c r="N42" s="71"/>
      <c r="O42" s="71"/>
      <c r="P42" s="71"/>
      <c r="Q42" s="71"/>
    </row>
    <row r="43" spans="1:17" x14ac:dyDescent="0.25">
      <c r="A43" s="69"/>
      <c r="B43" s="69"/>
      <c r="C43" s="69"/>
      <c r="D43" s="69"/>
      <c r="E43" s="69"/>
      <c r="F43" s="69"/>
      <c r="H43" s="71"/>
      <c r="I43" s="71"/>
      <c r="J43" s="71"/>
      <c r="K43" s="71"/>
      <c r="L43" s="71"/>
      <c r="M43" s="71"/>
      <c r="N43" s="71"/>
      <c r="O43" s="71"/>
      <c r="P43" s="71"/>
      <c r="Q43" s="71"/>
    </row>
    <row r="44" spans="1:17" x14ac:dyDescent="0.25">
      <c r="A44" s="72"/>
      <c r="B44" s="72"/>
      <c r="C44" s="72"/>
      <c r="D44" s="72"/>
      <c r="E44" s="72"/>
      <c r="F44" s="72"/>
    </row>
    <row r="45" spans="1:17" x14ac:dyDescent="0.25">
      <c r="A45" s="72"/>
      <c r="B45" s="72"/>
      <c r="C45" s="72"/>
      <c r="D45" s="72"/>
      <c r="E45" s="72"/>
      <c r="F45" s="72"/>
    </row>
    <row r="46" spans="1:17" x14ac:dyDescent="0.25">
      <c r="A46" s="72"/>
      <c r="B46" s="72"/>
      <c r="C46" s="72"/>
      <c r="D46" s="72"/>
      <c r="E46" s="72"/>
      <c r="F46" s="72"/>
    </row>
    <row r="47" spans="1:17" x14ac:dyDescent="0.25">
      <c r="A47" s="72"/>
      <c r="B47" s="72"/>
      <c r="C47" s="72"/>
      <c r="D47" s="72"/>
      <c r="E47" s="72"/>
      <c r="F47" s="72"/>
    </row>
    <row r="48" spans="1:17" x14ac:dyDescent="0.25">
      <c r="A48" s="72"/>
      <c r="B48" s="72"/>
      <c r="C48" s="72"/>
      <c r="D48" s="72"/>
      <c r="E48" s="72"/>
      <c r="F48" s="72"/>
    </row>
    <row r="49" spans="1:6" x14ac:dyDescent="0.25">
      <c r="A49" s="72"/>
      <c r="B49" s="72"/>
      <c r="C49" s="72"/>
      <c r="D49" s="72"/>
      <c r="E49" s="72"/>
      <c r="F49" s="72"/>
    </row>
    <row r="50" spans="1:6" x14ac:dyDescent="0.25">
      <c r="A50" s="72"/>
      <c r="B50" s="72"/>
      <c r="C50" s="72"/>
      <c r="D50" s="72"/>
      <c r="E50" s="72"/>
      <c r="F50" s="72"/>
    </row>
    <row r="51" spans="1:6" x14ac:dyDescent="0.25">
      <c r="A51" s="72"/>
      <c r="B51" s="72"/>
      <c r="C51" s="72"/>
      <c r="D51" s="72"/>
      <c r="E51" s="72"/>
      <c r="F51" s="72"/>
    </row>
    <row r="52" spans="1:6" x14ac:dyDescent="0.25">
      <c r="A52" s="72"/>
      <c r="B52" s="72"/>
      <c r="C52" s="72"/>
      <c r="D52" s="72"/>
      <c r="E52" s="72"/>
      <c r="F52" s="72"/>
    </row>
    <row r="53" spans="1:6" x14ac:dyDescent="0.25">
      <c r="A53" s="72"/>
      <c r="B53" s="72"/>
      <c r="C53" s="72"/>
      <c r="D53" s="72"/>
      <c r="E53" s="72"/>
      <c r="F53" s="72"/>
    </row>
    <row r="54" spans="1:6" x14ac:dyDescent="0.25">
      <c r="A54" s="72"/>
      <c r="B54" s="72"/>
      <c r="C54" s="72"/>
      <c r="D54" s="72"/>
      <c r="E54" s="72"/>
      <c r="F54" s="72"/>
    </row>
    <row r="55" spans="1:6" x14ac:dyDescent="0.25">
      <c r="A55" s="72"/>
      <c r="B55" s="72"/>
      <c r="C55" s="72"/>
      <c r="D55" s="72"/>
      <c r="E55" s="72"/>
      <c r="F55" s="72"/>
    </row>
    <row r="56" spans="1:6" x14ac:dyDescent="0.25">
      <c r="A56" s="72"/>
      <c r="B56" s="72"/>
      <c r="C56" s="72"/>
      <c r="D56" s="72"/>
      <c r="E56" s="72"/>
      <c r="F56" s="72"/>
    </row>
    <row r="57" spans="1:6" x14ac:dyDescent="0.25">
      <c r="A57" s="72"/>
      <c r="B57" s="72"/>
      <c r="C57" s="72"/>
      <c r="D57" s="72"/>
      <c r="E57" s="72"/>
      <c r="F57" s="72"/>
    </row>
    <row r="58" spans="1:6" x14ac:dyDescent="0.25">
      <c r="A58" s="72"/>
      <c r="B58" s="72"/>
      <c r="C58" s="72"/>
      <c r="D58" s="72"/>
      <c r="E58" s="72"/>
      <c r="F58" s="72"/>
    </row>
    <row r="59" spans="1:6" x14ac:dyDescent="0.25">
      <c r="A59" s="72"/>
      <c r="B59" s="72"/>
      <c r="C59" s="72"/>
      <c r="D59" s="72"/>
      <c r="E59" s="72"/>
      <c r="F59" s="72"/>
    </row>
    <row r="60" spans="1:6" x14ac:dyDescent="0.25">
      <c r="A60" s="72"/>
      <c r="B60" s="72"/>
      <c r="C60" s="72"/>
      <c r="D60" s="72"/>
      <c r="E60" s="72"/>
      <c r="F60" s="72"/>
    </row>
  </sheetData>
  <mergeCells count="6">
    <mergeCell ref="A21:F21"/>
    <mergeCell ref="A22:F23"/>
    <mergeCell ref="A25:F25"/>
    <mergeCell ref="H25:Q25"/>
    <mergeCell ref="A26:F43"/>
    <mergeCell ref="H26:Q30"/>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3"/>
  <sheetViews>
    <sheetView zoomScale="60" zoomScaleNormal="60" workbookViewId="0">
      <selection activeCell="J21" sqref="J21"/>
    </sheetView>
  </sheetViews>
  <sheetFormatPr defaultRowHeight="15" x14ac:dyDescent="0.25"/>
  <cols>
    <col min="1" max="1" width="61.42578125" bestFit="1" customWidth="1"/>
    <col min="2" max="2" width="19.5703125" customWidth="1"/>
    <col min="3" max="3" width="17.5703125" customWidth="1"/>
    <col min="4" max="4" width="19.28515625" customWidth="1"/>
    <col min="5" max="5" width="17.7109375" customWidth="1"/>
    <col min="6" max="6" width="18.42578125" customWidth="1"/>
    <col min="8" max="8" width="9.85546875" customWidth="1"/>
    <col min="9" max="9" width="20.42578125" customWidth="1"/>
    <col min="10" max="11" width="12.28515625" customWidth="1"/>
    <col min="12" max="12" width="15" customWidth="1"/>
    <col min="14" max="14" width="21.140625" customWidth="1"/>
    <col min="15" max="15" width="13.28515625" customWidth="1"/>
    <col min="18" max="18" width="19.85546875" customWidth="1"/>
  </cols>
  <sheetData>
    <row r="1" spans="1:6" x14ac:dyDescent="0.25">
      <c r="A1" s="49" t="s">
        <v>53</v>
      </c>
      <c r="B1" s="50" t="s">
        <v>50</v>
      </c>
      <c r="C1" s="50"/>
      <c r="D1" s="50"/>
    </row>
    <row r="2" spans="1:6" x14ac:dyDescent="0.25">
      <c r="A2" s="49" t="s">
        <v>54</v>
      </c>
      <c r="B2" s="50" t="s">
        <v>69</v>
      </c>
      <c r="C2" s="50"/>
      <c r="D2" s="50"/>
    </row>
    <row r="3" spans="1:6" x14ac:dyDescent="0.25">
      <c r="A3" s="51"/>
      <c r="B3" s="51"/>
      <c r="C3" s="51"/>
      <c r="D3" s="51"/>
      <c r="E3" s="51"/>
      <c r="F3" s="51"/>
    </row>
    <row r="4" spans="1:6" ht="15" customHeight="1" x14ac:dyDescent="0.25">
      <c r="B4" s="77"/>
      <c r="C4" s="78" t="s">
        <v>70</v>
      </c>
      <c r="D4" s="79"/>
      <c r="E4" s="78" t="s">
        <v>71</v>
      </c>
      <c r="F4" s="79"/>
    </row>
    <row r="5" spans="1:6" ht="75" customHeight="1" x14ac:dyDescent="0.25">
      <c r="A5" s="53" t="s">
        <v>0</v>
      </c>
      <c r="B5" s="80" t="s">
        <v>1</v>
      </c>
      <c r="C5" s="81" t="s">
        <v>72</v>
      </c>
      <c r="D5" s="56" t="s">
        <v>73</v>
      </c>
      <c r="E5" s="81" t="s">
        <v>72</v>
      </c>
      <c r="F5" s="56" t="s">
        <v>73</v>
      </c>
    </row>
    <row r="6" spans="1:6" ht="18" x14ac:dyDescent="0.35">
      <c r="A6" s="18" t="s">
        <v>5</v>
      </c>
      <c r="B6" s="57" t="s">
        <v>6</v>
      </c>
      <c r="C6" s="82">
        <v>55890000000000</v>
      </c>
      <c r="D6" s="59">
        <v>8100</v>
      </c>
      <c r="E6" s="82">
        <v>55890000000000</v>
      </c>
      <c r="F6" s="59">
        <v>8100</v>
      </c>
    </row>
    <row r="7" spans="1:6" x14ac:dyDescent="0.25">
      <c r="A7" s="18" t="s">
        <v>7</v>
      </c>
      <c r="B7" s="57" t="s">
        <v>8</v>
      </c>
      <c r="C7" s="82">
        <v>285000000</v>
      </c>
      <c r="D7" s="59">
        <v>4.1399999999999999E-2</v>
      </c>
      <c r="E7" s="82">
        <v>285000000</v>
      </c>
      <c r="F7" s="59">
        <v>4.1399999999999999E-2</v>
      </c>
    </row>
    <row r="8" spans="1:6" x14ac:dyDescent="0.25">
      <c r="A8" s="18" t="s">
        <v>9</v>
      </c>
      <c r="B8" s="57" t="s">
        <v>10</v>
      </c>
      <c r="C8" s="82">
        <v>373980</v>
      </c>
      <c r="D8" s="59">
        <v>5.4200000000000003E-5</v>
      </c>
      <c r="E8" s="82">
        <v>373980</v>
      </c>
      <c r="F8" s="59">
        <v>5.4200000000000003E-5</v>
      </c>
    </row>
    <row r="9" spans="1:6" x14ac:dyDescent="0.25">
      <c r="A9" s="18" t="s">
        <v>11</v>
      </c>
      <c r="B9" s="57" t="s">
        <v>10</v>
      </c>
      <c r="C9" s="82">
        <v>7590000</v>
      </c>
      <c r="D9" s="59">
        <v>1.1000000000000001E-3</v>
      </c>
      <c r="E9" s="82">
        <v>7590000</v>
      </c>
      <c r="F9" s="59">
        <v>1.1000000000000001E-3</v>
      </c>
    </row>
    <row r="10" spans="1:6" x14ac:dyDescent="0.25">
      <c r="A10" s="18" t="s">
        <v>12</v>
      </c>
      <c r="B10" s="57" t="s">
        <v>13</v>
      </c>
      <c r="C10" s="82">
        <v>19044000000</v>
      </c>
      <c r="D10" s="59">
        <v>2.76</v>
      </c>
      <c r="E10" s="82">
        <v>19044000000</v>
      </c>
      <c r="F10" s="59">
        <v>2.76</v>
      </c>
    </row>
    <row r="11" spans="1:6" ht="17.25" x14ac:dyDescent="0.25">
      <c r="A11" s="18" t="s">
        <v>14</v>
      </c>
      <c r="B11" s="57" t="s">
        <v>15</v>
      </c>
      <c r="C11" s="82">
        <v>9177000000000</v>
      </c>
      <c r="D11" s="59">
        <v>1330</v>
      </c>
      <c r="E11" s="82">
        <v>9177000000000</v>
      </c>
      <c r="F11" s="59">
        <v>1330</v>
      </c>
    </row>
    <row r="12" spans="1:6" x14ac:dyDescent="0.25">
      <c r="A12" s="18" t="s">
        <v>16</v>
      </c>
      <c r="B12" s="57" t="s">
        <v>17</v>
      </c>
      <c r="C12" s="82">
        <v>391230000000</v>
      </c>
      <c r="D12" s="59">
        <v>56.7</v>
      </c>
      <c r="E12" s="82">
        <v>391230000000</v>
      </c>
      <c r="F12" s="59">
        <v>56.7</v>
      </c>
    </row>
    <row r="13" spans="1:6" x14ac:dyDescent="0.25">
      <c r="A13" s="18" t="s">
        <v>18</v>
      </c>
      <c r="B13" s="57" t="s">
        <v>19</v>
      </c>
      <c r="C13" s="82">
        <v>342240000000</v>
      </c>
      <c r="D13" s="59">
        <v>49.6</v>
      </c>
      <c r="E13" s="82">
        <v>342240000000</v>
      </c>
      <c r="F13" s="59">
        <v>49.6</v>
      </c>
    </row>
    <row r="14" spans="1:6" x14ac:dyDescent="0.25">
      <c r="A14" s="18" t="s">
        <v>20</v>
      </c>
      <c r="B14" s="57" t="s">
        <v>21</v>
      </c>
      <c r="C14" s="82">
        <v>793500000000</v>
      </c>
      <c r="D14" s="59">
        <v>115</v>
      </c>
      <c r="E14" s="82">
        <v>793500000000</v>
      </c>
      <c r="F14" s="59">
        <v>115</v>
      </c>
    </row>
    <row r="15" spans="1:6" x14ac:dyDescent="0.25">
      <c r="A15" s="18" t="s">
        <v>22</v>
      </c>
      <c r="B15" s="57" t="s">
        <v>23</v>
      </c>
      <c r="C15" s="82">
        <v>4278000000</v>
      </c>
      <c r="D15" s="59">
        <v>0.62</v>
      </c>
      <c r="E15" s="82">
        <v>4278000000</v>
      </c>
      <c r="F15" s="59">
        <v>0.62</v>
      </c>
    </row>
    <row r="16" spans="1:6" x14ac:dyDescent="0.25">
      <c r="A16" s="18" t="s">
        <v>24</v>
      </c>
      <c r="B16" s="57" t="s">
        <v>25</v>
      </c>
      <c r="C16" s="82">
        <v>64722000000.000008</v>
      </c>
      <c r="D16" s="59">
        <v>9.3800000000000008</v>
      </c>
      <c r="E16" s="82">
        <v>64722000000.000008</v>
      </c>
      <c r="F16" s="59">
        <v>9.3800000000000008</v>
      </c>
    </row>
    <row r="17" spans="1:20" x14ac:dyDescent="0.25">
      <c r="A17" s="18" t="s">
        <v>26</v>
      </c>
      <c r="B17" s="57" t="s">
        <v>27</v>
      </c>
      <c r="C17" s="82">
        <v>1628400000000000</v>
      </c>
      <c r="D17" s="59">
        <v>236000</v>
      </c>
      <c r="E17" s="82">
        <v>1628400000000000</v>
      </c>
      <c r="F17" s="59">
        <v>236000</v>
      </c>
    </row>
    <row r="18" spans="1:20" x14ac:dyDescent="0.25">
      <c r="A18" s="18" t="s">
        <v>28</v>
      </c>
      <c r="B18" s="57" t="s">
        <v>29</v>
      </c>
      <c r="C18" s="82">
        <v>4588500000000</v>
      </c>
      <c r="D18" s="59">
        <v>665</v>
      </c>
      <c r="E18" s="82">
        <v>4588500000000</v>
      </c>
      <c r="F18" s="59">
        <v>665</v>
      </c>
    </row>
    <row r="19" spans="1:20" ht="17.25" x14ac:dyDescent="0.25">
      <c r="A19" s="18" t="s">
        <v>30</v>
      </c>
      <c r="B19" s="57" t="s">
        <v>31</v>
      </c>
      <c r="C19" s="21">
        <v>765900000000</v>
      </c>
      <c r="D19" s="83">
        <v>111</v>
      </c>
      <c r="E19" s="84">
        <f ca="1">K40</f>
        <v>204910510364.47278</v>
      </c>
      <c r="F19" s="85">
        <f ca="1">L40</f>
        <v>29.697175415140979</v>
      </c>
    </row>
    <row r="20" spans="1:20" x14ac:dyDescent="0.25">
      <c r="A20" s="23" t="s">
        <v>32</v>
      </c>
      <c r="B20" s="63" t="s">
        <v>33</v>
      </c>
      <c r="C20" s="86">
        <v>2159700000</v>
      </c>
      <c r="D20" s="65">
        <v>0.313</v>
      </c>
      <c r="E20" s="86">
        <v>2159700000</v>
      </c>
      <c r="F20" s="65">
        <v>0.313</v>
      </c>
    </row>
    <row r="22" spans="1:20" x14ac:dyDescent="0.25">
      <c r="A22" s="66" t="s">
        <v>58</v>
      </c>
      <c r="B22" s="66"/>
      <c r="C22" s="66"/>
      <c r="D22" s="66"/>
      <c r="E22" s="66"/>
      <c r="F22" s="66"/>
      <c r="G22" s="51"/>
      <c r="H22" s="51"/>
    </row>
    <row r="23" spans="1:20" ht="15" customHeight="1" x14ac:dyDescent="0.25">
      <c r="A23" s="67" t="s">
        <v>74</v>
      </c>
      <c r="B23" s="67"/>
      <c r="C23" s="67"/>
      <c r="D23" s="67"/>
      <c r="E23" s="67"/>
      <c r="F23" s="67"/>
      <c r="G23" s="87"/>
      <c r="H23" s="87"/>
    </row>
    <row r="24" spans="1:20" x14ac:dyDescent="0.25">
      <c r="A24" s="67"/>
      <c r="B24" s="67"/>
      <c r="C24" s="67"/>
      <c r="D24" s="67"/>
      <c r="E24" s="67"/>
      <c r="F24" s="67"/>
      <c r="G24" s="87"/>
      <c r="H24" s="87"/>
    </row>
    <row r="25" spans="1:20" x14ac:dyDescent="0.25">
      <c r="A25" s="67"/>
      <c r="B25" s="67"/>
      <c r="C25" s="67"/>
      <c r="D25" s="67"/>
      <c r="E25" s="67"/>
      <c r="F25" s="67"/>
      <c r="G25" s="87"/>
      <c r="H25" s="87"/>
    </row>
    <row r="26" spans="1:20" x14ac:dyDescent="0.25">
      <c r="A26" s="67"/>
      <c r="B26" s="67"/>
      <c r="C26" s="67"/>
      <c r="D26" s="67"/>
      <c r="E26" s="67"/>
      <c r="F26" s="67"/>
      <c r="G26" s="87"/>
      <c r="H26" s="87"/>
    </row>
    <row r="28" spans="1:20" x14ac:dyDescent="0.25">
      <c r="A28" s="68" t="s">
        <v>75</v>
      </c>
      <c r="B28" s="68"/>
      <c r="C28" s="68"/>
      <c r="D28" s="68"/>
      <c r="E28" s="68"/>
      <c r="F28" s="68"/>
      <c r="G28" s="88"/>
      <c r="H28" s="88"/>
      <c r="I28" s="68" t="s">
        <v>61</v>
      </c>
      <c r="J28" s="68"/>
      <c r="K28" s="68"/>
      <c r="L28" s="68"/>
      <c r="M28" s="68"/>
      <c r="N28" s="68"/>
      <c r="O28" s="68"/>
      <c r="P28" s="68"/>
      <c r="Q28" s="68"/>
      <c r="R28" s="88"/>
      <c r="S28" s="88"/>
      <c r="T28" s="88"/>
    </row>
    <row r="29" spans="1:20" ht="15" customHeight="1" x14ac:dyDescent="0.25">
      <c r="A29" s="89" t="s">
        <v>76</v>
      </c>
      <c r="B29" s="89"/>
      <c r="C29" s="89"/>
      <c r="D29" s="89"/>
      <c r="E29" s="89"/>
      <c r="F29" s="89"/>
      <c r="G29" s="90"/>
      <c r="H29" s="90"/>
      <c r="I29" s="67" t="s">
        <v>77</v>
      </c>
      <c r="J29" s="67"/>
      <c r="K29" s="67"/>
      <c r="L29" s="67"/>
      <c r="M29" s="67"/>
      <c r="N29" s="67"/>
      <c r="O29" s="67"/>
      <c r="P29" s="67"/>
      <c r="Q29" s="67"/>
      <c r="R29" s="91"/>
      <c r="S29" s="91"/>
      <c r="T29" s="91"/>
    </row>
    <row r="30" spans="1:20" x14ac:dyDescent="0.25">
      <c r="A30" s="89"/>
      <c r="B30" s="89"/>
      <c r="C30" s="89"/>
      <c r="D30" s="89"/>
      <c r="E30" s="89"/>
      <c r="F30" s="89"/>
      <c r="G30" s="90"/>
      <c r="H30" s="90"/>
      <c r="I30" s="67"/>
      <c r="J30" s="67"/>
      <c r="K30" s="67"/>
      <c r="L30" s="67"/>
      <c r="M30" s="67"/>
      <c r="N30" s="67"/>
      <c r="O30" s="67"/>
      <c r="P30" s="67"/>
      <c r="Q30" s="67"/>
      <c r="R30" s="91"/>
      <c r="S30" s="91"/>
      <c r="T30" s="91"/>
    </row>
    <row r="31" spans="1:20" x14ac:dyDescent="0.25">
      <c r="A31" s="89"/>
      <c r="B31" s="89"/>
      <c r="C31" s="89"/>
      <c r="D31" s="89"/>
      <c r="E31" s="89"/>
      <c r="F31" s="89"/>
      <c r="G31" s="90"/>
      <c r="H31" s="90"/>
      <c r="I31" s="67"/>
      <c r="J31" s="67"/>
      <c r="K31" s="67"/>
      <c r="L31" s="67"/>
      <c r="M31" s="67"/>
      <c r="N31" s="67"/>
      <c r="O31" s="67"/>
      <c r="P31" s="67"/>
      <c r="Q31" s="67"/>
      <c r="R31" s="91"/>
      <c r="S31" s="91"/>
      <c r="T31" s="91"/>
    </row>
    <row r="32" spans="1:20" x14ac:dyDescent="0.25">
      <c r="A32" s="89"/>
      <c r="B32" s="89"/>
      <c r="C32" s="89"/>
      <c r="D32" s="89"/>
      <c r="E32" s="89"/>
      <c r="F32" s="89"/>
      <c r="G32" s="90"/>
      <c r="H32" s="90"/>
      <c r="I32" s="67"/>
      <c r="J32" s="67"/>
      <c r="K32" s="67"/>
      <c r="L32" s="67"/>
      <c r="M32" s="67"/>
      <c r="N32" s="67"/>
      <c r="O32" s="67"/>
      <c r="P32" s="67"/>
      <c r="Q32" s="67"/>
      <c r="R32" s="91"/>
      <c r="S32" s="91"/>
      <c r="T32" s="91"/>
    </row>
    <row r="33" spans="1:20" x14ac:dyDescent="0.25">
      <c r="A33" s="89"/>
      <c r="B33" s="89"/>
      <c r="C33" s="89"/>
      <c r="D33" s="89"/>
      <c r="E33" s="89"/>
      <c r="F33" s="89"/>
      <c r="G33" s="90"/>
      <c r="H33" s="90"/>
      <c r="I33" s="67"/>
      <c r="J33" s="67"/>
      <c r="K33" s="67"/>
      <c r="L33" s="67"/>
      <c r="M33" s="67"/>
      <c r="N33" s="67"/>
      <c r="O33" s="67"/>
      <c r="P33" s="67"/>
      <c r="Q33" s="67"/>
      <c r="R33" s="91"/>
      <c r="S33" s="91"/>
      <c r="T33" s="91"/>
    </row>
    <row r="34" spans="1:20" x14ac:dyDescent="0.25">
      <c r="A34" s="89"/>
      <c r="B34" s="89"/>
      <c r="C34" s="89"/>
      <c r="D34" s="89"/>
      <c r="E34" s="89"/>
      <c r="F34" s="89"/>
      <c r="G34" s="90"/>
      <c r="H34" s="90"/>
      <c r="I34" s="67"/>
      <c r="J34" s="67"/>
      <c r="K34" s="67"/>
      <c r="L34" s="67"/>
      <c r="M34" s="67"/>
      <c r="N34" s="67"/>
      <c r="O34" s="67"/>
      <c r="P34" s="67"/>
      <c r="Q34" s="67"/>
    </row>
    <row r="35" spans="1:20" x14ac:dyDescent="0.25">
      <c r="A35" s="89"/>
      <c r="B35" s="89"/>
      <c r="C35" s="89"/>
      <c r="D35" s="89"/>
      <c r="E35" s="89"/>
      <c r="F35" s="89"/>
      <c r="G35" s="90"/>
      <c r="H35" s="90"/>
      <c r="I35" s="67"/>
      <c r="J35" s="67"/>
      <c r="K35" s="67"/>
      <c r="L35" s="67"/>
      <c r="M35" s="67"/>
      <c r="N35" s="67"/>
      <c r="O35" s="67"/>
      <c r="P35" s="67"/>
      <c r="Q35" s="67"/>
    </row>
    <row r="36" spans="1:20" x14ac:dyDescent="0.25">
      <c r="A36" s="89"/>
      <c r="B36" s="89"/>
      <c r="C36" s="89"/>
      <c r="D36" s="89"/>
      <c r="E36" s="89"/>
      <c r="F36" s="89"/>
      <c r="G36" s="90"/>
      <c r="H36" s="90"/>
    </row>
    <row r="37" spans="1:20" x14ac:dyDescent="0.25">
      <c r="A37" s="89"/>
      <c r="B37" s="89"/>
      <c r="C37" s="89"/>
      <c r="D37" s="89"/>
      <c r="E37" s="89"/>
      <c r="F37" s="89"/>
      <c r="G37" s="90"/>
      <c r="H37" s="90"/>
      <c r="I37" s="50" t="s">
        <v>78</v>
      </c>
      <c r="N37" s="50" t="s">
        <v>79</v>
      </c>
    </row>
    <row r="38" spans="1:20" ht="75" x14ac:dyDescent="0.25">
      <c r="A38" s="89"/>
      <c r="B38" s="89"/>
      <c r="C38" s="89"/>
      <c r="D38" s="89"/>
      <c r="E38" s="89"/>
      <c r="F38" s="89"/>
      <c r="G38" s="90"/>
      <c r="H38" s="90"/>
      <c r="I38" s="92" t="s">
        <v>80</v>
      </c>
      <c r="J38" s="92" t="s">
        <v>81</v>
      </c>
      <c r="K38" s="93" t="s">
        <v>82</v>
      </c>
      <c r="L38" s="93" t="s">
        <v>83</v>
      </c>
      <c r="N38" s="92" t="s">
        <v>80</v>
      </c>
      <c r="O38" s="92" t="s">
        <v>81</v>
      </c>
      <c r="P38" s="94" t="s">
        <v>84</v>
      </c>
      <c r="Q38" s="94"/>
    </row>
    <row r="39" spans="1:20" x14ac:dyDescent="0.25">
      <c r="A39" s="89"/>
      <c r="B39" s="89"/>
      <c r="C39" s="89"/>
      <c r="D39" s="89"/>
      <c r="E39" s="89"/>
      <c r="F39" s="89"/>
      <c r="G39" s="90"/>
      <c r="H39" s="90"/>
      <c r="I39" s="95" t="s">
        <v>85</v>
      </c>
      <c r="J39" s="95" t="s">
        <v>86</v>
      </c>
      <c r="K39" s="96">
        <v>765900000000</v>
      </c>
      <c r="L39" s="96">
        <v>111</v>
      </c>
      <c r="N39" s="97" t="s">
        <v>85</v>
      </c>
      <c r="O39" s="97" t="s">
        <v>87</v>
      </c>
      <c r="P39" s="98">
        <v>0.60551213199999998</v>
      </c>
      <c r="Q39" s="98"/>
    </row>
    <row r="40" spans="1:20" x14ac:dyDescent="0.25">
      <c r="A40" s="89"/>
      <c r="B40" s="89"/>
      <c r="C40" s="89"/>
      <c r="D40" s="89"/>
      <c r="E40" s="89"/>
      <c r="F40" s="89"/>
      <c r="G40" s="90"/>
      <c r="H40" s="90"/>
      <c r="I40" s="99" t="s">
        <v>88</v>
      </c>
      <c r="J40" s="99" t="s">
        <v>86</v>
      </c>
      <c r="K40" s="100">
        <f ca="1">K39*P40/P39</f>
        <v>204910510364.47278</v>
      </c>
      <c r="L40" s="100">
        <f ca="1">L39*P40/P39</f>
        <v>29.697175415140979</v>
      </c>
      <c r="N40" s="101" t="s">
        <v>88</v>
      </c>
      <c r="O40" s="101" t="s">
        <v>87</v>
      </c>
      <c r="P40" s="102">
        <v>0.16200000000000001</v>
      </c>
      <c r="Q40" s="103"/>
    </row>
    <row r="41" spans="1:20" ht="73.5" customHeight="1" x14ac:dyDescent="0.25">
      <c r="A41" s="89"/>
      <c r="B41" s="89"/>
      <c r="C41" s="89"/>
      <c r="D41" s="89"/>
      <c r="E41" s="89"/>
      <c r="F41" s="89"/>
      <c r="G41" s="90"/>
    </row>
    <row r="42" spans="1:20" x14ac:dyDescent="0.25">
      <c r="A42" s="89"/>
      <c r="B42" s="89"/>
      <c r="C42" s="89"/>
      <c r="D42" s="89"/>
      <c r="E42" s="89"/>
      <c r="F42" s="89"/>
      <c r="G42" s="90"/>
    </row>
    <row r="43" spans="1:20" x14ac:dyDescent="0.25">
      <c r="A43" s="89"/>
      <c r="B43" s="89"/>
      <c r="C43" s="89"/>
      <c r="D43" s="89"/>
      <c r="E43" s="89"/>
      <c r="F43" s="89"/>
      <c r="G43" s="90"/>
    </row>
    <row r="44" spans="1:20" x14ac:dyDescent="0.25">
      <c r="A44" s="89"/>
      <c r="B44" s="89"/>
      <c r="C44" s="89"/>
      <c r="D44" s="89"/>
      <c r="E44" s="89"/>
      <c r="F44" s="89"/>
      <c r="G44" s="90"/>
      <c r="H44" s="90"/>
    </row>
    <row r="45" spans="1:20" x14ac:dyDescent="0.25">
      <c r="A45" s="89"/>
      <c r="B45" s="89"/>
      <c r="C45" s="89"/>
      <c r="D45" s="89"/>
      <c r="E45" s="89"/>
      <c r="F45" s="89"/>
      <c r="G45" s="90"/>
      <c r="H45" s="90"/>
    </row>
    <row r="46" spans="1:20" ht="39.75" customHeight="1" x14ac:dyDescent="0.25">
      <c r="A46" s="89"/>
      <c r="B46" s="89"/>
      <c r="C46" s="89"/>
      <c r="D46" s="89"/>
      <c r="E46" s="89"/>
      <c r="F46" s="89"/>
      <c r="G46" s="90"/>
    </row>
    <row r="47" spans="1:20" ht="28.5" customHeight="1" x14ac:dyDescent="0.25">
      <c r="A47" s="89"/>
      <c r="B47" s="89"/>
      <c r="C47" s="89"/>
      <c r="D47" s="89"/>
      <c r="E47" s="89"/>
      <c r="F47" s="89"/>
      <c r="G47" s="72"/>
      <c r="I47" s="60"/>
      <c r="J47" s="60"/>
    </row>
    <row r="48" spans="1:20" x14ac:dyDescent="0.25">
      <c r="A48" s="89"/>
      <c r="B48" s="89"/>
      <c r="C48" s="89"/>
      <c r="D48" s="89"/>
      <c r="E48" s="89"/>
      <c r="F48" s="89"/>
      <c r="G48" s="72"/>
      <c r="H48" s="72"/>
      <c r="I48" s="90"/>
      <c r="J48" s="90"/>
    </row>
    <row r="49" spans="1:8" x14ac:dyDescent="0.25">
      <c r="A49" s="89"/>
      <c r="B49" s="89"/>
      <c r="C49" s="89"/>
      <c r="D49" s="89"/>
      <c r="E49" s="89"/>
      <c r="F49" s="89"/>
      <c r="G49" s="72"/>
      <c r="H49" s="72"/>
    </row>
    <row r="50" spans="1:8" x14ac:dyDescent="0.25">
      <c r="A50" s="89"/>
      <c r="B50" s="89"/>
      <c r="C50" s="89"/>
      <c r="D50" s="89"/>
      <c r="E50" s="89"/>
      <c r="F50" s="89"/>
      <c r="G50" s="72"/>
      <c r="H50" s="72"/>
    </row>
    <row r="51" spans="1:8" x14ac:dyDescent="0.25">
      <c r="A51" s="89"/>
      <c r="B51" s="89"/>
      <c r="C51" s="89"/>
      <c r="D51" s="89"/>
      <c r="E51" s="89"/>
      <c r="F51" s="89"/>
      <c r="G51" s="72"/>
      <c r="H51" s="72"/>
    </row>
    <row r="52" spans="1:8" x14ac:dyDescent="0.25">
      <c r="A52" s="89"/>
      <c r="B52" s="89"/>
      <c r="C52" s="89"/>
      <c r="D52" s="89"/>
      <c r="E52" s="89"/>
      <c r="F52" s="89"/>
      <c r="G52" s="72"/>
      <c r="H52" s="72"/>
    </row>
    <row r="53" spans="1:8" x14ac:dyDescent="0.25">
      <c r="A53" s="89"/>
      <c r="B53" s="89"/>
      <c r="C53" s="89"/>
      <c r="D53" s="89"/>
      <c r="E53" s="89"/>
      <c r="F53" s="89"/>
      <c r="G53" s="72"/>
      <c r="H53" s="72"/>
    </row>
    <row r="54" spans="1:8" x14ac:dyDescent="0.25">
      <c r="A54" s="89"/>
      <c r="B54" s="89"/>
      <c r="C54" s="89"/>
      <c r="D54" s="89"/>
      <c r="E54" s="89"/>
      <c r="F54" s="89"/>
      <c r="G54" s="72"/>
      <c r="H54" s="72"/>
    </row>
    <row r="55" spans="1:8" x14ac:dyDescent="0.25">
      <c r="A55" s="89"/>
      <c r="B55" s="89"/>
      <c r="C55" s="89"/>
      <c r="D55" s="89"/>
      <c r="E55" s="89"/>
      <c r="F55" s="89"/>
      <c r="G55" s="72"/>
      <c r="H55" s="72"/>
    </row>
    <row r="56" spans="1:8" x14ac:dyDescent="0.25">
      <c r="A56" s="89"/>
      <c r="B56" s="89"/>
      <c r="C56" s="89"/>
      <c r="D56" s="89"/>
      <c r="E56" s="89"/>
      <c r="F56" s="89"/>
      <c r="G56" s="72"/>
      <c r="H56" s="72"/>
    </row>
    <row r="57" spans="1:8" x14ac:dyDescent="0.25">
      <c r="A57" s="89"/>
      <c r="B57" s="89"/>
      <c r="C57" s="89"/>
      <c r="D57" s="89"/>
      <c r="E57" s="89"/>
      <c r="F57" s="89"/>
      <c r="G57" s="72"/>
      <c r="H57" s="72"/>
    </row>
    <row r="58" spans="1:8" x14ac:dyDescent="0.25">
      <c r="A58" s="89"/>
      <c r="B58" s="89"/>
      <c r="C58" s="89"/>
      <c r="D58" s="89"/>
      <c r="E58" s="89"/>
      <c r="F58" s="89"/>
      <c r="G58" s="72"/>
      <c r="H58" s="72"/>
    </row>
    <row r="59" spans="1:8" x14ac:dyDescent="0.25">
      <c r="A59" s="72"/>
      <c r="B59" s="72"/>
      <c r="C59" s="72"/>
      <c r="D59" s="72"/>
      <c r="E59" s="72"/>
      <c r="F59" s="72"/>
      <c r="G59" s="72"/>
      <c r="H59" s="72"/>
    </row>
    <row r="60" spans="1:8" x14ac:dyDescent="0.25">
      <c r="A60" s="72"/>
      <c r="B60" s="72"/>
      <c r="C60" s="72"/>
      <c r="D60" s="72"/>
      <c r="E60" s="72"/>
      <c r="F60" s="72"/>
      <c r="G60" s="72"/>
      <c r="H60" s="72"/>
    </row>
    <row r="61" spans="1:8" x14ac:dyDescent="0.25">
      <c r="A61" s="72"/>
      <c r="B61" s="72"/>
      <c r="C61" s="72"/>
      <c r="D61" s="72"/>
      <c r="E61" s="72"/>
      <c r="F61" s="72"/>
      <c r="G61" s="72"/>
      <c r="H61" s="72"/>
    </row>
    <row r="62" spans="1:8" x14ac:dyDescent="0.25">
      <c r="A62" s="72"/>
      <c r="B62" s="72"/>
      <c r="C62" s="72"/>
      <c r="D62" s="72"/>
      <c r="E62" s="72"/>
      <c r="F62" s="72"/>
      <c r="G62" s="72"/>
      <c r="H62" s="72"/>
    </row>
    <row r="63" spans="1:8" x14ac:dyDescent="0.25">
      <c r="A63" s="72"/>
      <c r="B63" s="72"/>
      <c r="C63" s="72"/>
      <c r="D63" s="72"/>
      <c r="E63" s="72"/>
      <c r="F63" s="72"/>
      <c r="G63" s="72"/>
      <c r="H63" s="72"/>
    </row>
  </sheetData>
  <mergeCells count="11">
    <mergeCell ref="A29:F58"/>
    <mergeCell ref="I29:Q35"/>
    <mergeCell ref="P38:Q38"/>
    <mergeCell ref="P39:Q39"/>
    <mergeCell ref="P40:Q40"/>
    <mergeCell ref="C4:D4"/>
    <mergeCell ref="E4:F4"/>
    <mergeCell ref="A22:F22"/>
    <mergeCell ref="A23:F26"/>
    <mergeCell ref="A28:F28"/>
    <mergeCell ref="I28:Q28"/>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0_Overview</vt:lpstr>
      <vt:lpstr>1_Normalization factors</vt:lpstr>
      <vt:lpstr>1.1</vt:lpstr>
      <vt:lpstr>1.2</vt:lpstr>
      <vt:lpstr>1.3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Lorenzo Benini</dc:creator>
  <cp:lastModifiedBy>Lorenzo Benini</cp:lastModifiedBy>
  <dcterms:created xsi:type="dcterms:W3CDTF">2016-03-08T13:16:21Z</dcterms:created>
  <dcterms:modified xsi:type="dcterms:W3CDTF">2016-03-08T13:34:05Z</dcterms:modified>
</cp:coreProperties>
</file>